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lusarz\Desktop\"/>
    </mc:Choice>
  </mc:AlternateContent>
  <xr:revisionPtr revIDLastSave="0" documentId="8_{0C7B88FA-1CFE-4B14-AE1C-E861BF71C82A}" xr6:coauthVersionLast="36" xr6:coauthVersionMax="36" xr10:uidLastSave="{00000000-0000-0000-0000-000000000000}"/>
  <bookViews>
    <workbookView xWindow="0" yWindow="0" windowWidth="24390" windowHeight="11055" xr2:uid="{00000000-000D-0000-FFFF-FFFF00000000}"/>
  </bookViews>
  <sheets>
    <sheet name="GPA" sheetId="1" r:id="rId1"/>
    <sheet name="Goal Calculator" sheetId="2" r:id="rId2"/>
  </sheets>
  <calcPr calcId="191029"/>
</workbook>
</file>

<file path=xl/calcChain.xml><?xml version="1.0" encoding="utf-8"?>
<calcChain xmlns="http://schemas.openxmlformats.org/spreadsheetml/2006/main">
  <c r="N20" i="1" l="1"/>
  <c r="L24" i="1" l="1"/>
  <c r="O23" i="1"/>
  <c r="O22" i="1"/>
  <c r="O21" i="1"/>
  <c r="O20" i="1"/>
  <c r="N19" i="1"/>
  <c r="O19" i="1" s="1"/>
  <c r="N18" i="1"/>
  <c r="O18" i="1" s="1"/>
  <c r="N17" i="1"/>
  <c r="O17" i="1" s="1"/>
  <c r="N16" i="1"/>
  <c r="O16" i="1" s="1"/>
  <c r="L11" i="1"/>
  <c r="O10" i="1"/>
  <c r="O9" i="1"/>
  <c r="O8" i="1"/>
  <c r="O7" i="1"/>
  <c r="N6" i="1"/>
  <c r="O6" i="1" s="1"/>
  <c r="N5" i="1"/>
  <c r="O5" i="1" s="1"/>
  <c r="N4" i="1"/>
  <c r="O4" i="1" s="1"/>
  <c r="N3" i="1"/>
  <c r="O3" i="1" s="1"/>
  <c r="G37" i="1"/>
  <c r="J36" i="1"/>
  <c r="J35" i="1"/>
  <c r="J34" i="1"/>
  <c r="J33" i="1"/>
  <c r="I32" i="1"/>
  <c r="J32" i="1" s="1"/>
  <c r="I31" i="1"/>
  <c r="J31" i="1" s="1"/>
  <c r="I30" i="1"/>
  <c r="J30" i="1" s="1"/>
  <c r="I29" i="1"/>
  <c r="J29" i="1" s="1"/>
  <c r="G24" i="1"/>
  <c r="J23" i="1"/>
  <c r="J22" i="1"/>
  <c r="J21" i="1"/>
  <c r="J20" i="1"/>
  <c r="I19" i="1"/>
  <c r="J19" i="1" s="1"/>
  <c r="I18" i="1"/>
  <c r="J18" i="1" s="1"/>
  <c r="I17" i="1"/>
  <c r="J17" i="1" s="1"/>
  <c r="I16" i="1"/>
  <c r="J16" i="1" s="1"/>
  <c r="B12" i="1"/>
  <c r="D21" i="1"/>
  <c r="E21" i="1" s="1"/>
  <c r="D20" i="1"/>
  <c r="E20" i="1" s="1"/>
  <c r="D19" i="1"/>
  <c r="D18" i="1"/>
  <c r="E18" i="1" s="1"/>
  <c r="D17" i="1"/>
  <c r="E17" i="1" s="1"/>
  <c r="D16" i="1"/>
  <c r="E16" i="1" s="1"/>
  <c r="D7" i="1"/>
  <c r="D6" i="1"/>
  <c r="D5" i="1"/>
  <c r="D4" i="1"/>
  <c r="D3" i="1"/>
  <c r="I6" i="1"/>
  <c r="J6" i="1" s="1"/>
  <c r="I5" i="1"/>
  <c r="J5" i="1" s="1"/>
  <c r="I4" i="1"/>
  <c r="J4" i="1" s="1"/>
  <c r="I3" i="1"/>
  <c r="J3" i="1" s="1"/>
  <c r="D32" i="1"/>
  <c r="E32" i="1" s="1"/>
  <c r="D30" i="1"/>
  <c r="E30" i="1" s="1"/>
  <c r="D29" i="1"/>
  <c r="E29" i="1" s="1"/>
  <c r="E19" i="1"/>
  <c r="D31" i="1"/>
  <c r="E31" i="1" s="1"/>
  <c r="G11" i="1"/>
  <c r="J10" i="1"/>
  <c r="J9" i="1"/>
  <c r="J8" i="1"/>
  <c r="J7" i="1"/>
  <c r="B37" i="1"/>
  <c r="E36" i="1"/>
  <c r="E35" i="1"/>
  <c r="E34" i="1"/>
  <c r="E33" i="1"/>
  <c r="B24" i="1"/>
  <c r="E23" i="1"/>
  <c r="E22" i="1"/>
  <c r="E8" i="1"/>
  <c r="E9" i="1"/>
  <c r="E10" i="1"/>
  <c r="B11" i="1"/>
  <c r="O24" i="1" l="1"/>
  <c r="L26" i="1" s="1"/>
  <c r="O11" i="1"/>
  <c r="J37" i="1"/>
  <c r="J24" i="1"/>
  <c r="B38" i="1"/>
  <c r="G12" i="1" s="1"/>
  <c r="G25" i="1" s="1"/>
  <c r="G38" i="1" s="1"/>
  <c r="L12" i="1" s="1"/>
  <c r="L25" i="1" s="1"/>
  <c r="B25" i="1"/>
  <c r="J11" i="1"/>
  <c r="E37" i="1"/>
  <c r="B39" i="1" s="1"/>
  <c r="E24" i="1"/>
  <c r="B26" i="1" s="1"/>
  <c r="B5" i="2"/>
  <c r="B6" i="2"/>
  <c r="E7" i="1"/>
  <c r="G13" i="1" l="1"/>
  <c r="G39" i="1"/>
  <c r="L13" i="1"/>
  <c r="G26" i="1"/>
  <c r="B8" i="2"/>
  <c r="E4" i="1"/>
  <c r="E5" i="1"/>
  <c r="E6" i="1"/>
  <c r="E3" i="1"/>
  <c r="E11" i="1" l="1"/>
  <c r="E25" i="1" l="1"/>
  <c r="E26" i="1" s="1"/>
  <c r="E12" i="1"/>
  <c r="E13" i="1" s="1"/>
  <c r="B13" i="1"/>
  <c r="E38" i="1" l="1"/>
  <c r="E39" i="1" l="1"/>
  <c r="J12" i="1"/>
  <c r="J13" i="1" l="1"/>
  <c r="J25" i="1"/>
  <c r="J26" i="1" l="1"/>
  <c r="J38" i="1"/>
  <c r="J39" i="1" l="1"/>
  <c r="O12" i="1"/>
  <c r="O13" i="1" l="1"/>
  <c r="O25" i="1"/>
  <c r="O26" i="1" s="1"/>
</calcChain>
</file>

<file path=xl/sharedStrings.xml><?xml version="1.0" encoding="utf-8"?>
<sst xmlns="http://schemas.openxmlformats.org/spreadsheetml/2006/main" count="169" uniqueCount="51">
  <si>
    <t>Course</t>
  </si>
  <si>
    <t>Credit Hours</t>
  </si>
  <si>
    <t>Grade</t>
  </si>
  <si>
    <t>Quality Points</t>
  </si>
  <si>
    <t>C</t>
  </si>
  <si>
    <t>Total Quality Points</t>
  </si>
  <si>
    <t>A</t>
  </si>
  <si>
    <t>EN120</t>
  </si>
  <si>
    <t>MA103</t>
  </si>
  <si>
    <t>B</t>
  </si>
  <si>
    <t>D</t>
  </si>
  <si>
    <t>F</t>
  </si>
  <si>
    <t>FIRST SEMESTER</t>
  </si>
  <si>
    <t>SECOND SEMESTER</t>
  </si>
  <si>
    <t>BI101</t>
  </si>
  <si>
    <t>CH114</t>
  </si>
  <si>
    <t>BI102</t>
  </si>
  <si>
    <t>BI108</t>
  </si>
  <si>
    <t>RL122</t>
  </si>
  <si>
    <t>SC225</t>
  </si>
  <si>
    <t>THIRD SEMESTER</t>
  </si>
  <si>
    <t>BI225</t>
  </si>
  <si>
    <t>CH342</t>
  </si>
  <si>
    <t>EN222</t>
  </si>
  <si>
    <t>FOURTH SEMESTER</t>
  </si>
  <si>
    <t>PL105</t>
  </si>
  <si>
    <t>BI107</t>
  </si>
  <si>
    <t>MA105</t>
  </si>
  <si>
    <t>CMU201</t>
  </si>
  <si>
    <t>CMU101</t>
  </si>
  <si>
    <t>CMU102</t>
  </si>
  <si>
    <t>FIFTH SEMESTER</t>
  </si>
  <si>
    <t>SIXTH SEMESTER</t>
  </si>
  <si>
    <t>SEVENTH SEMESTER</t>
  </si>
  <si>
    <t>BI</t>
  </si>
  <si>
    <t>GENED</t>
  </si>
  <si>
    <t>MINOR</t>
  </si>
  <si>
    <t>SC464</t>
  </si>
  <si>
    <t>OTHER</t>
  </si>
  <si>
    <t>What is your Current Cumulative GPA?</t>
  </si>
  <si>
    <t>What is your Total Hours Earned?</t>
  </si>
  <si>
    <t>What is your GPA Goal?</t>
  </si>
  <si>
    <t>Your Current Cumulative Quality Points is:</t>
  </si>
  <si>
    <t>Your minimun number of remaining hours is:</t>
  </si>
  <si>
    <t>To meet your GPA goal, you will need to earn:</t>
  </si>
  <si>
    <t>Total</t>
  </si>
  <si>
    <t>CUMULATIVE GPA</t>
  </si>
  <si>
    <t>Cumulative</t>
  </si>
  <si>
    <t>SEMESTER GPA</t>
  </si>
  <si>
    <t>Semester Total</t>
  </si>
  <si>
    <t>EIGHTH SEMESTER!!!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</si>
</sst>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4" borderId="10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1" fillId="7" borderId="11" xfId="0" applyFont="1" applyFill="1" applyBorder="1" applyAlignment="1">
      <alignment horizontal="center" wrapText="1"/>
    </xf>
    <xf numFmtId="0" fontId="0" fillId="7" borderId="11" xfId="0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3" borderId="8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0" fillId="0" borderId="0" xfId="0" applyBorder="1" applyAlignment="1">
      <alignment wrapText="1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2" fontId="4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3"/>
  <sheetViews>
    <sheetView tabSelected="1" zoomScale="70" zoomScaleNormal="70" workbookViewId="0">
      <selection activeCell="Q14" sqref="Q14"/>
    </sheetView>
  </sheetViews>
  <sheetFormatPr defaultRowHeight="15" x14ac:dyDescent="0.25"/>
  <cols>
    <col min="1" max="1" width="18" style="2" bestFit="1" customWidth="1"/>
    <col min="2" max="2" width="6.42578125" style="1" bestFit="1" customWidth="1"/>
    <col min="3" max="3" width="17.7109375" style="1" customWidth="1"/>
    <col min="4" max="4" width="11.28515625" style="1" customWidth="1"/>
    <col min="5" max="5" width="12.28515625" style="1" customWidth="1"/>
    <col min="6" max="6" width="18.140625" style="1" bestFit="1" customWidth="1"/>
    <col min="7" max="7" width="6.42578125" style="1" bestFit="1" customWidth="1"/>
    <col min="8" max="8" width="17.140625" style="1" customWidth="1"/>
    <col min="9" max="9" width="9.85546875" style="1" customWidth="1"/>
    <col min="10" max="10" width="12.28515625" bestFit="1" customWidth="1"/>
    <col min="11" max="11" width="19.42578125" style="1" bestFit="1" customWidth="1"/>
    <col min="12" max="12" width="6.42578125" style="1" bestFit="1" customWidth="1"/>
    <col min="13" max="13" width="17" customWidth="1"/>
    <col min="14" max="14" width="10.5703125" customWidth="1"/>
    <col min="15" max="15" width="12.7109375" bestFit="1" customWidth="1"/>
    <col min="17" max="17" width="12.85546875" customWidth="1"/>
    <col min="18" max="18" width="12.7109375" customWidth="1"/>
    <col min="19" max="19" width="12.5703125" customWidth="1"/>
  </cols>
  <sheetData>
    <row r="1" spans="1:23" s="64" customFormat="1" x14ac:dyDescent="0.25">
      <c r="A1" s="58" t="s">
        <v>12</v>
      </c>
      <c r="B1" s="59"/>
      <c r="C1" s="59"/>
      <c r="D1" s="59"/>
      <c r="E1" s="60"/>
      <c r="F1" s="58" t="s">
        <v>24</v>
      </c>
      <c r="G1" s="59"/>
      <c r="H1" s="59"/>
      <c r="I1" s="59"/>
      <c r="J1" s="60"/>
      <c r="K1" s="58" t="s">
        <v>33</v>
      </c>
      <c r="L1" s="59"/>
      <c r="M1" s="59"/>
      <c r="N1" s="59"/>
      <c r="O1" s="60"/>
      <c r="P1" s="21"/>
      <c r="Q1" s="21"/>
      <c r="R1" s="21"/>
      <c r="S1" s="21"/>
      <c r="T1" s="21"/>
      <c r="U1" s="63"/>
    </row>
    <row r="2" spans="1:23" s="4" customFormat="1" ht="31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5</v>
      </c>
      <c r="F2" s="37" t="s">
        <v>0</v>
      </c>
      <c r="G2" s="38" t="s">
        <v>1</v>
      </c>
      <c r="H2" s="38" t="s">
        <v>2</v>
      </c>
      <c r="I2" s="38" t="s">
        <v>3</v>
      </c>
      <c r="J2" s="43" t="s">
        <v>5</v>
      </c>
      <c r="K2" s="46" t="s">
        <v>0</v>
      </c>
      <c r="L2" s="47" t="s">
        <v>1</v>
      </c>
      <c r="M2" s="47" t="s">
        <v>2</v>
      </c>
      <c r="N2" s="47" t="s">
        <v>3</v>
      </c>
      <c r="O2" s="47" t="s">
        <v>5</v>
      </c>
      <c r="P2" s="8"/>
      <c r="Q2" s="8"/>
      <c r="R2" s="8"/>
      <c r="S2" s="8"/>
      <c r="T2" s="8"/>
      <c r="U2" s="54"/>
    </row>
    <row r="3" spans="1:23" x14ac:dyDescent="0.25">
      <c r="A3" s="10" t="s">
        <v>14</v>
      </c>
      <c r="B3" s="11">
        <v>4</v>
      </c>
      <c r="C3" s="11" t="s">
        <v>10</v>
      </c>
      <c r="D3" s="11">
        <f>LOOKUP(C3,$N$29:$O$33)</f>
        <v>1</v>
      </c>
      <c r="E3" s="23">
        <f>D3*B3</f>
        <v>4</v>
      </c>
      <c r="F3" s="39" t="s">
        <v>21</v>
      </c>
      <c r="G3" s="40">
        <v>5</v>
      </c>
      <c r="H3" s="40" t="s">
        <v>6</v>
      </c>
      <c r="I3" s="40">
        <f>LOOKUP(H3,$N$29:$O$33)</f>
        <v>4</v>
      </c>
      <c r="J3" s="44">
        <f>I3*G3</f>
        <v>20</v>
      </c>
      <c r="K3" s="48" t="s">
        <v>34</v>
      </c>
      <c r="L3" s="29">
        <v>4</v>
      </c>
      <c r="M3" s="29" t="s">
        <v>6</v>
      </c>
      <c r="N3" s="29">
        <f>LOOKUP(M3,$N$29:$O$33)</f>
        <v>4</v>
      </c>
      <c r="O3" s="29">
        <f>N3*L3</f>
        <v>16</v>
      </c>
      <c r="P3" s="11"/>
      <c r="Q3" s="11"/>
      <c r="R3" s="11"/>
      <c r="S3" s="11"/>
      <c r="T3" s="25"/>
      <c r="U3" s="53"/>
    </row>
    <row r="4" spans="1:23" x14ac:dyDescent="0.25">
      <c r="A4" s="10" t="s">
        <v>15</v>
      </c>
      <c r="B4" s="11">
        <v>4</v>
      </c>
      <c r="C4" s="11" t="s">
        <v>4</v>
      </c>
      <c r="D4" s="11">
        <f>LOOKUP(C4,$N$29:$O$33)</f>
        <v>2</v>
      </c>
      <c r="E4" s="23">
        <f t="shared" ref="E4:E5" si="0">D4*B4</f>
        <v>8</v>
      </c>
      <c r="F4" s="39" t="s">
        <v>22</v>
      </c>
      <c r="G4" s="40">
        <v>4</v>
      </c>
      <c r="H4" s="40" t="s">
        <v>6</v>
      </c>
      <c r="I4" s="40">
        <f>LOOKUP(H4,$N$29:$O$33)</f>
        <v>4</v>
      </c>
      <c r="J4" s="44">
        <f t="shared" ref="J4:J6" si="1">I4*G4</f>
        <v>16</v>
      </c>
      <c r="K4" s="48" t="s">
        <v>34</v>
      </c>
      <c r="L4" s="29">
        <v>4</v>
      </c>
      <c r="M4" s="29" t="s">
        <v>6</v>
      </c>
      <c r="N4" s="29">
        <f>LOOKUP(M4,$N$29:$O$33)</f>
        <v>4</v>
      </c>
      <c r="O4" s="29">
        <f t="shared" ref="O4:O6" si="2">N4*L4</f>
        <v>16</v>
      </c>
      <c r="P4" s="11"/>
      <c r="Q4" s="11"/>
      <c r="R4" s="11"/>
      <c r="S4" s="11"/>
      <c r="T4" s="25"/>
      <c r="U4" s="53"/>
    </row>
    <row r="5" spans="1:23" x14ac:dyDescent="0.25">
      <c r="A5" s="10" t="s">
        <v>7</v>
      </c>
      <c r="B5" s="11">
        <v>3</v>
      </c>
      <c r="C5" s="11" t="s">
        <v>4</v>
      </c>
      <c r="D5" s="11">
        <f>LOOKUP(C5,$N$29:$O$33)</f>
        <v>2</v>
      </c>
      <c r="E5" s="23">
        <f t="shared" si="0"/>
        <v>6</v>
      </c>
      <c r="F5" s="39" t="s">
        <v>27</v>
      </c>
      <c r="G5" s="40">
        <v>3</v>
      </c>
      <c r="H5" s="40" t="s">
        <v>4</v>
      </c>
      <c r="I5" s="40">
        <f>LOOKUP(H5,$N$29:$O$33)</f>
        <v>2</v>
      </c>
      <c r="J5" s="44">
        <f t="shared" si="1"/>
        <v>6</v>
      </c>
      <c r="K5" s="48" t="s">
        <v>38</v>
      </c>
      <c r="L5" s="29">
        <v>3</v>
      </c>
      <c r="M5" s="29" t="s">
        <v>9</v>
      </c>
      <c r="N5" s="29">
        <f>LOOKUP(M5,$N$29:$O$33)</f>
        <v>3</v>
      </c>
      <c r="O5" s="29">
        <f t="shared" si="2"/>
        <v>9</v>
      </c>
      <c r="P5" s="11"/>
      <c r="Q5" s="11"/>
      <c r="R5" s="11"/>
      <c r="S5" s="11"/>
      <c r="T5" s="25"/>
      <c r="U5" s="53"/>
    </row>
    <row r="6" spans="1:23" x14ac:dyDescent="0.25">
      <c r="A6" s="10" t="s">
        <v>8</v>
      </c>
      <c r="B6" s="11">
        <v>3</v>
      </c>
      <c r="C6" s="11" t="s">
        <v>10</v>
      </c>
      <c r="D6" s="11">
        <f>LOOKUP(C6,$N$29:$O$33)</f>
        <v>1</v>
      </c>
      <c r="E6" s="23">
        <f t="shared" ref="E6" si="3">D6*B6</f>
        <v>3</v>
      </c>
      <c r="F6" s="39" t="s">
        <v>28</v>
      </c>
      <c r="G6" s="40">
        <v>2</v>
      </c>
      <c r="H6" s="40" t="s">
        <v>6</v>
      </c>
      <c r="I6" s="40">
        <f>LOOKUP(H6,$N$29:$O$33)</f>
        <v>4</v>
      </c>
      <c r="J6" s="44">
        <f t="shared" si="1"/>
        <v>8</v>
      </c>
      <c r="K6" s="48" t="s">
        <v>38</v>
      </c>
      <c r="L6" s="29">
        <v>3</v>
      </c>
      <c r="M6" s="29" t="s">
        <v>6</v>
      </c>
      <c r="N6" s="29">
        <f>LOOKUP(M6,$N$29:$O$33)</f>
        <v>4</v>
      </c>
      <c r="O6" s="29">
        <f t="shared" si="2"/>
        <v>12</v>
      </c>
      <c r="P6" s="11"/>
      <c r="Q6" s="11"/>
      <c r="R6" s="11"/>
      <c r="S6" s="11"/>
      <c r="T6" s="25"/>
      <c r="U6" s="53"/>
    </row>
    <row r="7" spans="1:23" x14ac:dyDescent="0.25">
      <c r="A7" s="10" t="s">
        <v>29</v>
      </c>
      <c r="B7" s="11">
        <v>1</v>
      </c>
      <c r="C7" s="11" t="s">
        <v>6</v>
      </c>
      <c r="D7" s="11">
        <f>LOOKUP(C7,$N$29:$O$33)</f>
        <v>4</v>
      </c>
      <c r="E7" s="23">
        <f>D7*B7</f>
        <v>4</v>
      </c>
      <c r="F7" s="39"/>
      <c r="G7" s="40"/>
      <c r="H7" s="40"/>
      <c r="I7" s="40"/>
      <c r="J7" s="44">
        <f>I7*G7</f>
        <v>0</v>
      </c>
      <c r="K7" s="48" t="s">
        <v>38</v>
      </c>
      <c r="L7" s="29">
        <v>3</v>
      </c>
      <c r="M7" s="29" t="s">
        <v>9</v>
      </c>
      <c r="N7" s="29"/>
      <c r="O7" s="29">
        <f>N7*L7</f>
        <v>0</v>
      </c>
      <c r="P7" s="53"/>
      <c r="Q7" s="53"/>
      <c r="R7" s="53"/>
      <c r="S7" s="53"/>
      <c r="T7" s="53"/>
      <c r="U7" s="53"/>
    </row>
    <row r="8" spans="1:23" x14ac:dyDescent="0.25">
      <c r="A8" s="10"/>
      <c r="B8" s="11"/>
      <c r="C8" s="11"/>
      <c r="D8" s="11"/>
      <c r="E8" s="23">
        <f t="shared" ref="E8:E10" si="4">D8*B8</f>
        <v>0</v>
      </c>
      <c r="F8" s="39"/>
      <c r="G8" s="40"/>
      <c r="H8" s="40"/>
      <c r="I8" s="40"/>
      <c r="J8" s="44">
        <f t="shared" ref="J8:J10" si="5">I8*G8</f>
        <v>0</v>
      </c>
      <c r="K8" s="48"/>
      <c r="L8" s="29"/>
      <c r="M8" s="29"/>
      <c r="N8" s="29"/>
      <c r="O8" s="29">
        <f t="shared" ref="O8:O10" si="6">N8*L8</f>
        <v>0</v>
      </c>
      <c r="P8" s="53"/>
      <c r="Q8" s="53"/>
      <c r="R8" s="53"/>
      <c r="S8" s="53"/>
      <c r="T8" s="53"/>
      <c r="U8" s="53"/>
      <c r="V8" s="20"/>
      <c r="W8" s="20"/>
    </row>
    <row r="9" spans="1:23" x14ac:dyDescent="0.25">
      <c r="A9" s="10"/>
      <c r="B9" s="11"/>
      <c r="C9" s="11"/>
      <c r="D9" s="11"/>
      <c r="E9" s="23">
        <f t="shared" si="4"/>
        <v>0</v>
      </c>
      <c r="F9" s="39"/>
      <c r="G9" s="40"/>
      <c r="H9" s="40"/>
      <c r="I9" s="40"/>
      <c r="J9" s="44">
        <f t="shared" si="5"/>
        <v>0</v>
      </c>
      <c r="K9" s="48"/>
      <c r="L9" s="29"/>
      <c r="M9" s="29"/>
      <c r="N9" s="29"/>
      <c r="O9" s="29">
        <f t="shared" si="6"/>
        <v>0</v>
      </c>
      <c r="P9" s="53"/>
      <c r="Q9" s="53"/>
      <c r="R9" s="53"/>
      <c r="S9" s="53"/>
      <c r="T9" s="53"/>
      <c r="U9" s="53"/>
      <c r="V9" s="20"/>
      <c r="W9" s="20"/>
    </row>
    <row r="10" spans="1:23" x14ac:dyDescent="0.25">
      <c r="A10" s="10"/>
      <c r="B10" s="11"/>
      <c r="C10" s="11"/>
      <c r="D10" s="11"/>
      <c r="E10" s="23">
        <f t="shared" si="4"/>
        <v>0</v>
      </c>
      <c r="F10" s="39"/>
      <c r="G10" s="40"/>
      <c r="H10" s="40"/>
      <c r="I10" s="40"/>
      <c r="J10" s="44">
        <f t="shared" si="5"/>
        <v>0</v>
      </c>
      <c r="K10" s="48"/>
      <c r="L10" s="29"/>
      <c r="M10" s="29"/>
      <c r="N10" s="29"/>
      <c r="O10" s="29">
        <f t="shared" si="6"/>
        <v>0</v>
      </c>
      <c r="P10" s="53"/>
      <c r="Q10" s="53"/>
      <c r="R10" s="53"/>
      <c r="S10" s="53"/>
      <c r="T10" s="53"/>
      <c r="U10" s="53"/>
      <c r="V10" s="20"/>
      <c r="W10" s="20"/>
    </row>
    <row r="11" spans="1:23" x14ac:dyDescent="0.25">
      <c r="A11" s="7" t="s">
        <v>49</v>
      </c>
      <c r="B11" s="21">
        <f>SUM(B3:B10)</f>
        <v>15</v>
      </c>
      <c r="C11" s="11"/>
      <c r="D11" s="11"/>
      <c r="E11" s="26">
        <f>SUM(E3:E10)</f>
        <v>25</v>
      </c>
      <c r="F11" s="37" t="s">
        <v>49</v>
      </c>
      <c r="G11" s="41">
        <f>SUM(G3:G10)</f>
        <v>14</v>
      </c>
      <c r="H11" s="40"/>
      <c r="I11" s="40"/>
      <c r="J11" s="45">
        <f>SUM(J3:J10)</f>
        <v>50</v>
      </c>
      <c r="K11" s="46" t="s">
        <v>45</v>
      </c>
      <c r="L11" s="30">
        <f>SUM(L3:L10)</f>
        <v>17</v>
      </c>
      <c r="M11" s="29"/>
      <c r="N11" s="29"/>
      <c r="O11" s="30">
        <f>SUM(O3:O10)</f>
        <v>53</v>
      </c>
      <c r="P11" s="11"/>
      <c r="Q11" s="11"/>
      <c r="R11" s="11"/>
      <c r="S11" s="11"/>
      <c r="T11" s="11"/>
      <c r="U11" s="53"/>
    </row>
    <row r="12" spans="1:23" x14ac:dyDescent="0.25">
      <c r="A12" s="33" t="s">
        <v>47</v>
      </c>
      <c r="B12" s="21">
        <f>B11</f>
        <v>15</v>
      </c>
      <c r="C12" s="21"/>
      <c r="D12" s="21"/>
      <c r="E12" s="26">
        <f>E11</f>
        <v>25</v>
      </c>
      <c r="F12" s="39" t="s">
        <v>47</v>
      </c>
      <c r="G12" s="40">
        <f>G11+B38</f>
        <v>61</v>
      </c>
      <c r="H12" s="40"/>
      <c r="I12" s="40"/>
      <c r="J12" s="44">
        <f>J11+E38</f>
        <v>187</v>
      </c>
      <c r="K12" s="48" t="s">
        <v>47</v>
      </c>
      <c r="L12" s="29">
        <f>L11+G38</f>
        <v>108</v>
      </c>
      <c r="M12" s="29"/>
      <c r="N12" s="29"/>
      <c r="O12" s="29">
        <f>O11+J38</f>
        <v>340</v>
      </c>
      <c r="P12" s="11"/>
      <c r="Q12" s="11"/>
      <c r="R12" s="11"/>
      <c r="S12" s="11"/>
      <c r="T12" s="11"/>
      <c r="U12" s="53"/>
    </row>
    <row r="13" spans="1:23" ht="18.75" x14ac:dyDescent="0.3">
      <c r="A13" s="35" t="s">
        <v>48</v>
      </c>
      <c r="B13" s="27">
        <f>E11/B11</f>
        <v>1.6666666666666667</v>
      </c>
      <c r="C13" s="55" t="s">
        <v>46</v>
      </c>
      <c r="D13" s="28"/>
      <c r="E13" s="36">
        <f>E12/B12</f>
        <v>1.6666666666666667</v>
      </c>
      <c r="F13" s="35" t="s">
        <v>48</v>
      </c>
      <c r="G13" s="27">
        <f>J11/G11</f>
        <v>3.5714285714285716</v>
      </c>
      <c r="H13" s="31" t="s">
        <v>46</v>
      </c>
      <c r="I13" s="28"/>
      <c r="J13" s="36">
        <f>J12/G12</f>
        <v>3.0655737704918034</v>
      </c>
      <c r="K13" s="35" t="s">
        <v>48</v>
      </c>
      <c r="L13" s="27">
        <f>O11/L11</f>
        <v>3.1176470588235294</v>
      </c>
      <c r="M13" s="31" t="s">
        <v>46</v>
      </c>
      <c r="N13" s="28"/>
      <c r="O13" s="36">
        <f>O12/L12</f>
        <v>3.1481481481481484</v>
      </c>
      <c r="P13" s="11"/>
      <c r="Q13" s="11"/>
      <c r="R13" s="11"/>
      <c r="S13" s="11"/>
      <c r="T13" s="11"/>
      <c r="U13" s="53"/>
    </row>
    <row r="14" spans="1:23" s="64" customFormat="1" x14ac:dyDescent="0.25">
      <c r="A14" s="56" t="s">
        <v>13</v>
      </c>
      <c r="B14" s="57"/>
      <c r="C14" s="57"/>
      <c r="D14" s="57"/>
      <c r="E14" s="57"/>
      <c r="F14" s="58" t="s">
        <v>31</v>
      </c>
      <c r="G14" s="59"/>
      <c r="H14" s="59"/>
      <c r="I14" s="59"/>
      <c r="J14" s="60"/>
      <c r="K14" s="58" t="s">
        <v>50</v>
      </c>
      <c r="L14" s="59"/>
      <c r="M14" s="59"/>
      <c r="N14" s="59"/>
      <c r="O14" s="60"/>
      <c r="P14" s="21"/>
      <c r="Q14" s="21"/>
      <c r="R14" s="21"/>
      <c r="S14" s="21"/>
      <c r="T14" s="21"/>
      <c r="U14" s="63"/>
    </row>
    <row r="15" spans="1:23" ht="45" x14ac:dyDescent="0.25">
      <c r="A15" s="37" t="s">
        <v>0</v>
      </c>
      <c r="B15" s="38" t="s">
        <v>1</v>
      </c>
      <c r="C15" s="38" t="s">
        <v>2</v>
      </c>
      <c r="D15" s="38" t="s">
        <v>3</v>
      </c>
      <c r="E15" s="43" t="s">
        <v>5</v>
      </c>
      <c r="F15" s="49" t="s">
        <v>0</v>
      </c>
      <c r="G15" s="47" t="s">
        <v>1</v>
      </c>
      <c r="H15" s="47" t="s">
        <v>2</v>
      </c>
      <c r="I15" s="47" t="s">
        <v>3</v>
      </c>
      <c r="J15" s="50" t="s">
        <v>5</v>
      </c>
      <c r="K15" s="37" t="s">
        <v>0</v>
      </c>
      <c r="L15" s="38" t="s">
        <v>1</v>
      </c>
      <c r="M15" s="38" t="s">
        <v>2</v>
      </c>
      <c r="N15" s="38" t="s">
        <v>3</v>
      </c>
      <c r="O15" s="38" t="s">
        <v>5</v>
      </c>
      <c r="P15" s="11"/>
      <c r="Q15" s="11"/>
      <c r="R15" s="11"/>
      <c r="S15" s="11"/>
      <c r="T15" s="11"/>
      <c r="U15" s="53"/>
    </row>
    <row r="16" spans="1:23" x14ac:dyDescent="0.25">
      <c r="A16" s="39" t="s">
        <v>16</v>
      </c>
      <c r="B16" s="40">
        <v>4</v>
      </c>
      <c r="C16" s="40" t="s">
        <v>9</v>
      </c>
      <c r="D16" s="40">
        <f t="shared" ref="D16:D21" si="7">LOOKUP(C16,$N$29:$O$33)</f>
        <v>3</v>
      </c>
      <c r="E16" s="44">
        <f>D16*B16</f>
        <v>12</v>
      </c>
      <c r="F16" s="42" t="s">
        <v>34</v>
      </c>
      <c r="G16" s="29">
        <v>4</v>
      </c>
      <c r="H16" s="29" t="s">
        <v>6</v>
      </c>
      <c r="I16" s="29">
        <f>LOOKUP(H16,$N$29:$O$33)</f>
        <v>4</v>
      </c>
      <c r="J16" s="51">
        <f>I16*G16</f>
        <v>16</v>
      </c>
      <c r="K16" s="39" t="s">
        <v>37</v>
      </c>
      <c r="L16" s="40">
        <v>3</v>
      </c>
      <c r="M16" s="40" t="s">
        <v>6</v>
      </c>
      <c r="N16" s="40">
        <f>LOOKUP(M16,$N$29:$O$33)</f>
        <v>4</v>
      </c>
      <c r="O16" s="40">
        <f>N16*L16</f>
        <v>12</v>
      </c>
      <c r="P16" s="11"/>
      <c r="Q16" s="11"/>
      <c r="R16" s="11"/>
      <c r="S16" s="11"/>
      <c r="T16" s="11"/>
      <c r="U16" s="53"/>
    </row>
    <row r="17" spans="1:25" x14ac:dyDescent="0.25">
      <c r="A17" s="39" t="s">
        <v>17</v>
      </c>
      <c r="B17" s="40">
        <v>4</v>
      </c>
      <c r="C17" s="40" t="s">
        <v>6</v>
      </c>
      <c r="D17" s="40">
        <f t="shared" si="7"/>
        <v>4</v>
      </c>
      <c r="E17" s="44">
        <f t="shared" ref="E17:E19" si="8">D17*B17</f>
        <v>16</v>
      </c>
      <c r="F17" s="42" t="s">
        <v>34</v>
      </c>
      <c r="G17" s="29">
        <v>4</v>
      </c>
      <c r="H17" s="29" t="s">
        <v>9</v>
      </c>
      <c r="I17" s="29">
        <f>LOOKUP(H17,$N$29:$O$33)</f>
        <v>3</v>
      </c>
      <c r="J17" s="51">
        <f t="shared" ref="J17:J19" si="9">I17*G17</f>
        <v>12</v>
      </c>
      <c r="K17" s="39" t="s">
        <v>34</v>
      </c>
      <c r="L17" s="40">
        <v>4</v>
      </c>
      <c r="M17" s="40" t="s">
        <v>6</v>
      </c>
      <c r="N17" s="40">
        <f>LOOKUP(M17,$N$29:$O$33)</f>
        <v>4</v>
      </c>
      <c r="O17" s="40">
        <f t="shared" ref="O17:O19" si="10">N17*L17</f>
        <v>16</v>
      </c>
      <c r="P17" s="11"/>
      <c r="Q17" s="11"/>
      <c r="R17" s="11"/>
      <c r="S17" s="11"/>
      <c r="T17" s="11"/>
      <c r="U17" s="53"/>
    </row>
    <row r="18" spans="1:25" x14ac:dyDescent="0.25">
      <c r="A18" s="39" t="s">
        <v>15</v>
      </c>
      <c r="B18" s="40">
        <v>4</v>
      </c>
      <c r="C18" s="40" t="s">
        <v>6</v>
      </c>
      <c r="D18" s="40">
        <f t="shared" si="7"/>
        <v>4</v>
      </c>
      <c r="E18" s="44">
        <f t="shared" si="8"/>
        <v>16</v>
      </c>
      <c r="F18" s="42" t="s">
        <v>35</v>
      </c>
      <c r="G18" s="29">
        <v>3</v>
      </c>
      <c r="H18" s="29" t="s">
        <v>4</v>
      </c>
      <c r="I18" s="29">
        <f>LOOKUP(H18,$N$29:$O$33)</f>
        <v>2</v>
      </c>
      <c r="J18" s="51">
        <f t="shared" si="9"/>
        <v>6</v>
      </c>
      <c r="K18" s="39" t="s">
        <v>38</v>
      </c>
      <c r="L18" s="40">
        <v>3</v>
      </c>
      <c r="M18" s="40" t="s">
        <v>6</v>
      </c>
      <c r="N18" s="40">
        <f>LOOKUP(M18,$N$29:$O$33)</f>
        <v>4</v>
      </c>
      <c r="O18" s="40">
        <f t="shared" si="10"/>
        <v>12</v>
      </c>
      <c r="P18" s="11"/>
      <c r="Q18" s="11"/>
      <c r="R18" s="11"/>
      <c r="S18" s="11"/>
      <c r="T18" s="11"/>
      <c r="U18" s="53"/>
    </row>
    <row r="19" spans="1:25" x14ac:dyDescent="0.25">
      <c r="A19" s="39" t="s">
        <v>18</v>
      </c>
      <c r="B19" s="40">
        <v>3</v>
      </c>
      <c r="C19" s="40" t="s">
        <v>4</v>
      </c>
      <c r="D19" s="40">
        <f t="shared" si="7"/>
        <v>2</v>
      </c>
      <c r="E19" s="44">
        <f t="shared" si="8"/>
        <v>6</v>
      </c>
      <c r="F19" s="42" t="s">
        <v>36</v>
      </c>
      <c r="G19" s="29">
        <v>3</v>
      </c>
      <c r="H19" s="29" t="s">
        <v>6</v>
      </c>
      <c r="I19" s="29">
        <f>LOOKUP(H19,$N$29:$O$33)</f>
        <v>4</v>
      </c>
      <c r="J19" s="51">
        <f t="shared" si="9"/>
        <v>12</v>
      </c>
      <c r="K19" s="39" t="s">
        <v>38</v>
      </c>
      <c r="L19" s="40">
        <v>3</v>
      </c>
      <c r="M19" s="40" t="s">
        <v>6</v>
      </c>
      <c r="N19" s="40">
        <f>LOOKUP(M19,$N$29:$O$33)</f>
        <v>4</v>
      </c>
      <c r="O19" s="40">
        <f t="shared" si="10"/>
        <v>12</v>
      </c>
      <c r="P19" s="11"/>
      <c r="Q19" s="11"/>
      <c r="R19" s="11"/>
      <c r="S19" s="11"/>
      <c r="T19" s="11"/>
      <c r="U19" s="53"/>
    </row>
    <row r="20" spans="1:25" x14ac:dyDescent="0.25">
      <c r="A20" s="39" t="s">
        <v>30</v>
      </c>
      <c r="B20" s="40">
        <v>1</v>
      </c>
      <c r="C20" s="40" t="s">
        <v>6</v>
      </c>
      <c r="D20" s="40">
        <f t="shared" si="7"/>
        <v>4</v>
      </c>
      <c r="E20" s="44">
        <f>D20*B20</f>
        <v>4</v>
      </c>
      <c r="F20" s="42"/>
      <c r="G20" s="29"/>
      <c r="H20" s="29"/>
      <c r="I20" s="29"/>
      <c r="J20" s="51">
        <f>I20*G20</f>
        <v>0</v>
      </c>
      <c r="K20" s="39" t="s">
        <v>38</v>
      </c>
      <c r="L20" s="40">
        <v>3</v>
      </c>
      <c r="M20" s="40" t="s">
        <v>9</v>
      </c>
      <c r="N20" s="40">
        <f>LOOKUP(M20,$N$29:$O$33)</f>
        <v>3</v>
      </c>
      <c r="O20" s="40">
        <f>N20*L20</f>
        <v>9</v>
      </c>
      <c r="P20" s="11"/>
      <c r="Q20" s="11"/>
      <c r="R20" s="11"/>
      <c r="S20" s="11"/>
      <c r="T20" s="11"/>
      <c r="U20" s="53"/>
    </row>
    <row r="21" spans="1:25" x14ac:dyDescent="0.25">
      <c r="A21" s="39" t="s">
        <v>19</v>
      </c>
      <c r="B21" s="40">
        <v>1</v>
      </c>
      <c r="C21" s="40" t="s">
        <v>6</v>
      </c>
      <c r="D21" s="40">
        <f t="shared" si="7"/>
        <v>4</v>
      </c>
      <c r="E21" s="44">
        <f t="shared" ref="E21:E23" si="11">D21*B21</f>
        <v>4</v>
      </c>
      <c r="F21" s="42"/>
      <c r="G21" s="29"/>
      <c r="H21" s="29"/>
      <c r="I21" s="29"/>
      <c r="J21" s="51">
        <f t="shared" ref="J21:J23" si="12">I21*G21</f>
        <v>0</v>
      </c>
      <c r="K21" s="39"/>
      <c r="L21" s="40"/>
      <c r="M21" s="40"/>
      <c r="N21" s="40"/>
      <c r="O21" s="40">
        <f t="shared" ref="O21:O23" si="13">N21*L21</f>
        <v>0</v>
      </c>
      <c r="P21" s="11"/>
      <c r="Q21" s="11"/>
      <c r="R21" s="11"/>
      <c r="S21" s="11"/>
      <c r="T21" s="11"/>
      <c r="U21" s="53"/>
    </row>
    <row r="22" spans="1:25" x14ac:dyDescent="0.25">
      <c r="A22" s="39"/>
      <c r="B22" s="40"/>
      <c r="C22" s="40"/>
      <c r="D22" s="40"/>
      <c r="E22" s="44">
        <f t="shared" si="11"/>
        <v>0</v>
      </c>
      <c r="F22" s="42"/>
      <c r="G22" s="29"/>
      <c r="H22" s="29"/>
      <c r="I22" s="29"/>
      <c r="J22" s="51">
        <f t="shared" si="12"/>
        <v>0</v>
      </c>
      <c r="K22" s="39"/>
      <c r="L22" s="40"/>
      <c r="M22" s="40"/>
      <c r="N22" s="40"/>
      <c r="O22" s="40">
        <f t="shared" si="13"/>
        <v>0</v>
      </c>
      <c r="P22" s="11"/>
      <c r="Q22" s="11"/>
      <c r="R22" s="11"/>
      <c r="S22" s="11"/>
      <c r="T22" s="11"/>
      <c r="U22" s="53"/>
    </row>
    <row r="23" spans="1:25" x14ac:dyDescent="0.25">
      <c r="A23" s="39"/>
      <c r="B23" s="40"/>
      <c r="C23" s="40"/>
      <c r="D23" s="40"/>
      <c r="E23" s="44">
        <f t="shared" si="11"/>
        <v>0</v>
      </c>
      <c r="F23" s="42"/>
      <c r="G23" s="29"/>
      <c r="H23" s="29"/>
      <c r="I23" s="29"/>
      <c r="J23" s="51">
        <f t="shared" si="12"/>
        <v>0</v>
      </c>
      <c r="K23" s="39"/>
      <c r="L23" s="40"/>
      <c r="M23" s="40"/>
      <c r="N23" s="40"/>
      <c r="O23" s="40">
        <f t="shared" si="13"/>
        <v>0</v>
      </c>
      <c r="P23" s="11"/>
      <c r="Q23" s="11"/>
      <c r="R23" s="11"/>
      <c r="S23" s="11"/>
      <c r="T23" s="11"/>
      <c r="U23" s="53"/>
    </row>
    <row r="24" spans="1:25" ht="30" x14ac:dyDescent="0.25">
      <c r="A24" s="37" t="s">
        <v>49</v>
      </c>
      <c r="B24" s="41">
        <f>SUM(B16:B23)</f>
        <v>17</v>
      </c>
      <c r="C24" s="40"/>
      <c r="D24" s="40"/>
      <c r="E24" s="45">
        <f>SUM(E16:E23)</f>
        <v>58</v>
      </c>
      <c r="F24" s="7" t="s">
        <v>49</v>
      </c>
      <c r="G24" s="30">
        <f>SUM(G16:G23)</f>
        <v>14</v>
      </c>
      <c r="H24" s="29"/>
      <c r="I24" s="29"/>
      <c r="J24" s="52">
        <f>SUM(J16:J23)</f>
        <v>46</v>
      </c>
      <c r="K24" s="37" t="s">
        <v>49</v>
      </c>
      <c r="L24" s="41">
        <f>SUM(L16:L23)</f>
        <v>16</v>
      </c>
      <c r="M24" s="40"/>
      <c r="N24" s="40"/>
      <c r="O24" s="41">
        <f>SUM(O16:O23)</f>
        <v>61</v>
      </c>
      <c r="P24" s="11"/>
      <c r="Q24" s="11"/>
      <c r="R24" s="11"/>
      <c r="S24" s="11"/>
      <c r="T24" s="11"/>
      <c r="U24" s="53"/>
    </row>
    <row r="25" spans="1:25" x14ac:dyDescent="0.25">
      <c r="A25" s="39" t="s">
        <v>47</v>
      </c>
      <c r="B25" s="40">
        <f>B24+B11</f>
        <v>32</v>
      </c>
      <c r="C25" s="40"/>
      <c r="D25" s="40"/>
      <c r="E25" s="44">
        <f>E11+E24</f>
        <v>83</v>
      </c>
      <c r="F25" s="42" t="s">
        <v>47</v>
      </c>
      <c r="G25" s="29">
        <f>G24+G12</f>
        <v>75</v>
      </c>
      <c r="H25" s="29"/>
      <c r="I25" s="29"/>
      <c r="J25" s="29">
        <f>J24+J12</f>
        <v>233</v>
      </c>
      <c r="K25" s="72" t="s">
        <v>47</v>
      </c>
      <c r="L25" s="41">
        <f>L24+L12</f>
        <v>124</v>
      </c>
      <c r="M25" s="40"/>
      <c r="N25" s="40"/>
      <c r="O25" s="40">
        <f>O24+O12</f>
        <v>401</v>
      </c>
      <c r="P25" s="11"/>
      <c r="Q25" s="11"/>
      <c r="R25" s="11"/>
      <c r="S25" s="11"/>
      <c r="T25" s="11"/>
      <c r="U25" s="53"/>
    </row>
    <row r="26" spans="1:25" ht="26.25" x14ac:dyDescent="0.4">
      <c r="A26" s="35" t="s">
        <v>48</v>
      </c>
      <c r="B26" s="27">
        <f>E24/B24</f>
        <v>3.4117647058823528</v>
      </c>
      <c r="C26" s="31" t="s">
        <v>46</v>
      </c>
      <c r="D26" s="28"/>
      <c r="E26" s="32">
        <f>E25/B25</f>
        <v>2.59375</v>
      </c>
      <c r="F26" s="35" t="s">
        <v>48</v>
      </c>
      <c r="G26" s="27">
        <f>J24/G24</f>
        <v>3.2857142857142856</v>
      </c>
      <c r="H26" s="31" t="s">
        <v>46</v>
      </c>
      <c r="I26" s="28"/>
      <c r="J26" s="36">
        <f>J25/G25</f>
        <v>3.1066666666666665</v>
      </c>
      <c r="K26" s="35" t="s">
        <v>48</v>
      </c>
      <c r="L26" s="27">
        <f>O24/L24</f>
        <v>3.8125</v>
      </c>
      <c r="M26" s="31" t="s">
        <v>46</v>
      </c>
      <c r="N26" s="28"/>
      <c r="O26" s="73">
        <f>O25/L25</f>
        <v>3.2338709677419355</v>
      </c>
      <c r="P26" s="11"/>
      <c r="Q26" s="11"/>
      <c r="R26" s="11"/>
      <c r="S26" s="11"/>
      <c r="T26" s="11"/>
      <c r="U26" s="53"/>
      <c r="V26" s="53"/>
      <c r="W26" s="53"/>
      <c r="X26" s="53"/>
      <c r="Y26" s="53"/>
    </row>
    <row r="27" spans="1:25" s="64" customFormat="1" x14ac:dyDescent="0.25">
      <c r="A27" s="58" t="s">
        <v>20</v>
      </c>
      <c r="B27" s="59"/>
      <c r="C27" s="59"/>
      <c r="D27" s="59"/>
      <c r="E27" s="60"/>
      <c r="F27" s="58" t="s">
        <v>32</v>
      </c>
      <c r="G27" s="59"/>
      <c r="H27" s="59"/>
      <c r="I27" s="59"/>
      <c r="J27" s="60"/>
      <c r="K27" s="61"/>
      <c r="L27" s="61"/>
      <c r="M27" s="62"/>
      <c r="N27" s="21"/>
      <c r="O27" s="21"/>
      <c r="P27" s="21"/>
      <c r="Q27" s="21"/>
      <c r="R27" s="21"/>
      <c r="S27" s="21"/>
      <c r="T27" s="21"/>
      <c r="U27" s="63"/>
      <c r="V27" s="63"/>
      <c r="W27" s="63"/>
      <c r="X27" s="63"/>
      <c r="Y27" s="63"/>
    </row>
    <row r="28" spans="1:25" ht="45" x14ac:dyDescent="0.25">
      <c r="A28" s="7" t="s">
        <v>0</v>
      </c>
      <c r="B28" s="8" t="s">
        <v>1</v>
      </c>
      <c r="C28" s="8" t="s">
        <v>2</v>
      </c>
      <c r="D28" s="8" t="s">
        <v>3</v>
      </c>
      <c r="E28" s="9" t="s">
        <v>5</v>
      </c>
      <c r="F28" s="37" t="s">
        <v>0</v>
      </c>
      <c r="G28" s="38" t="s">
        <v>1</v>
      </c>
      <c r="H28" s="38" t="s">
        <v>2</v>
      </c>
      <c r="I28" s="38" t="s">
        <v>3</v>
      </c>
      <c r="J28" s="43" t="s">
        <v>5</v>
      </c>
      <c r="K28" s="11"/>
      <c r="L28" s="11"/>
      <c r="M28" s="24"/>
      <c r="N28" s="5" t="s">
        <v>2</v>
      </c>
      <c r="O28" s="5" t="s">
        <v>3</v>
      </c>
      <c r="P28" s="11"/>
      <c r="Q28" s="11"/>
      <c r="R28" s="11"/>
      <c r="S28" s="11"/>
      <c r="T28" s="11"/>
      <c r="U28" s="53"/>
      <c r="V28" s="53"/>
      <c r="W28" s="53"/>
      <c r="X28" s="53"/>
      <c r="Y28" s="53"/>
    </row>
    <row r="29" spans="1:25" x14ac:dyDescent="0.25">
      <c r="A29" s="10" t="s">
        <v>26</v>
      </c>
      <c r="B29" s="11">
        <v>4</v>
      </c>
      <c r="C29" s="11" t="s">
        <v>6</v>
      </c>
      <c r="D29" s="11">
        <f>LOOKUP(C29,$N$29:$O$33)</f>
        <v>4</v>
      </c>
      <c r="E29" s="23">
        <f>D29*B29</f>
        <v>16</v>
      </c>
      <c r="F29" s="39" t="s">
        <v>34</v>
      </c>
      <c r="G29" s="40">
        <v>4</v>
      </c>
      <c r="H29" s="40" t="s">
        <v>6</v>
      </c>
      <c r="I29" s="40">
        <f>LOOKUP(H29,$N$29:$O$33)</f>
        <v>4</v>
      </c>
      <c r="J29" s="44">
        <f>I29*G29</f>
        <v>16</v>
      </c>
      <c r="K29" s="11"/>
      <c r="L29" s="11"/>
      <c r="M29" s="24"/>
      <c r="N29" s="3" t="s">
        <v>6</v>
      </c>
      <c r="O29" s="3">
        <v>4</v>
      </c>
      <c r="P29" s="11"/>
      <c r="Q29" s="11"/>
      <c r="R29" s="11"/>
      <c r="S29" s="11"/>
      <c r="T29" s="11"/>
      <c r="U29" s="53"/>
      <c r="V29" s="53"/>
      <c r="W29" s="53"/>
      <c r="X29" s="53"/>
      <c r="Y29" s="53"/>
    </row>
    <row r="30" spans="1:25" x14ac:dyDescent="0.25">
      <c r="A30" s="10" t="s">
        <v>22</v>
      </c>
      <c r="B30" s="11">
        <v>4</v>
      </c>
      <c r="C30" s="11" t="s">
        <v>6</v>
      </c>
      <c r="D30" s="11">
        <f>LOOKUP(C30,$N$29:$O$33)</f>
        <v>4</v>
      </c>
      <c r="E30" s="23">
        <f t="shared" ref="E30:E32" si="14">D30*B30</f>
        <v>16</v>
      </c>
      <c r="F30" s="39" t="s">
        <v>34</v>
      </c>
      <c r="G30" s="40">
        <v>4</v>
      </c>
      <c r="H30" s="40" t="s">
        <v>6</v>
      </c>
      <c r="I30" s="40">
        <f>LOOKUP(H30,$N$29:$O$33)</f>
        <v>4</v>
      </c>
      <c r="J30" s="44">
        <f t="shared" ref="J30:J32" si="15">I30*G30</f>
        <v>16</v>
      </c>
      <c r="K30" s="11"/>
      <c r="L30" s="11"/>
      <c r="M30" s="24"/>
      <c r="N30" s="3" t="s">
        <v>9</v>
      </c>
      <c r="O30" s="3">
        <v>3</v>
      </c>
      <c r="P30" s="11"/>
      <c r="Q30" s="11"/>
      <c r="R30" s="11"/>
      <c r="S30" s="11"/>
      <c r="T30" s="11"/>
      <c r="U30" s="53"/>
      <c r="V30" s="53"/>
      <c r="W30" s="53"/>
      <c r="X30" s="53"/>
      <c r="Y30" s="53"/>
    </row>
    <row r="31" spans="1:25" x14ac:dyDescent="0.25">
      <c r="A31" s="10" t="s">
        <v>23</v>
      </c>
      <c r="B31" s="11">
        <v>4</v>
      </c>
      <c r="C31" s="11" t="s">
        <v>6</v>
      </c>
      <c r="D31" s="11">
        <f>LOOKUP(C31,$N$29:$O$33)</f>
        <v>4</v>
      </c>
      <c r="E31" s="23">
        <f t="shared" si="14"/>
        <v>16</v>
      </c>
      <c r="F31" s="39" t="s">
        <v>35</v>
      </c>
      <c r="G31" s="40">
        <v>4</v>
      </c>
      <c r="H31" s="40" t="s">
        <v>6</v>
      </c>
      <c r="I31" s="40">
        <f>LOOKUP(H31,$N$29:$O$33)</f>
        <v>4</v>
      </c>
      <c r="J31" s="44">
        <f t="shared" si="15"/>
        <v>16</v>
      </c>
      <c r="K31" s="11"/>
      <c r="L31" s="11"/>
      <c r="M31" s="24"/>
      <c r="N31" s="3" t="s">
        <v>4</v>
      </c>
      <c r="O31" s="3">
        <v>2</v>
      </c>
      <c r="P31" s="11"/>
      <c r="Q31" s="11"/>
      <c r="R31" s="11"/>
      <c r="S31" s="11"/>
      <c r="T31" s="11"/>
      <c r="U31" s="53"/>
      <c r="V31" s="53"/>
      <c r="W31" s="53"/>
      <c r="X31" s="53"/>
      <c r="Y31" s="53"/>
    </row>
    <row r="32" spans="1:25" x14ac:dyDescent="0.25">
      <c r="A32" s="10" t="s">
        <v>25</v>
      </c>
      <c r="B32" s="11">
        <v>3</v>
      </c>
      <c r="C32" s="11" t="s">
        <v>4</v>
      </c>
      <c r="D32" s="11">
        <f>LOOKUP(C32,$N$29:$O$33)</f>
        <v>2</v>
      </c>
      <c r="E32" s="23">
        <f t="shared" si="14"/>
        <v>6</v>
      </c>
      <c r="F32" s="39" t="s">
        <v>35</v>
      </c>
      <c r="G32" s="40">
        <v>3</v>
      </c>
      <c r="H32" s="40" t="s">
        <v>4</v>
      </c>
      <c r="I32" s="40">
        <f>LOOKUP(H32,$N$29:$O$33)</f>
        <v>2</v>
      </c>
      <c r="J32" s="44">
        <f t="shared" si="15"/>
        <v>6</v>
      </c>
      <c r="K32" s="11"/>
      <c r="L32" s="11"/>
      <c r="M32" s="24"/>
      <c r="N32" s="3" t="s">
        <v>10</v>
      </c>
      <c r="O32" s="3">
        <v>1</v>
      </c>
      <c r="P32" s="11"/>
      <c r="Q32" s="11"/>
      <c r="R32" s="11"/>
      <c r="S32" s="11"/>
      <c r="T32" s="11"/>
      <c r="U32" s="53"/>
      <c r="V32" s="53"/>
      <c r="W32" s="53"/>
      <c r="X32" s="53"/>
      <c r="Y32" s="53"/>
    </row>
    <row r="33" spans="1:26" x14ac:dyDescent="0.25">
      <c r="A33" s="10"/>
      <c r="B33" s="11"/>
      <c r="C33" s="11"/>
      <c r="D33" s="11"/>
      <c r="E33" s="23">
        <f>D33*B33</f>
        <v>0</v>
      </c>
      <c r="F33" s="39" t="s">
        <v>36</v>
      </c>
      <c r="G33" s="40">
        <v>1</v>
      </c>
      <c r="H33" s="40" t="s">
        <v>6</v>
      </c>
      <c r="I33" s="40"/>
      <c r="J33" s="44">
        <f>I33*G33</f>
        <v>0</v>
      </c>
      <c r="K33" s="11"/>
      <c r="L33" s="11"/>
      <c r="M33" s="24"/>
      <c r="N33" s="3" t="s">
        <v>11</v>
      </c>
      <c r="O33" s="3">
        <v>0</v>
      </c>
      <c r="P33" s="11"/>
      <c r="Q33" s="11"/>
      <c r="R33" s="11"/>
      <c r="S33" s="11"/>
      <c r="T33" s="11"/>
      <c r="U33" s="53"/>
      <c r="V33" s="53"/>
      <c r="W33" s="53"/>
      <c r="X33" s="53"/>
      <c r="Y33" s="53"/>
    </row>
    <row r="34" spans="1:26" x14ac:dyDescent="0.25">
      <c r="A34" s="10"/>
      <c r="B34" s="11"/>
      <c r="C34" s="11"/>
      <c r="D34" s="11"/>
      <c r="E34" s="23">
        <f t="shared" ref="E34:E36" si="16">D34*B34</f>
        <v>0</v>
      </c>
      <c r="F34" s="39"/>
      <c r="G34" s="40"/>
      <c r="H34" s="40"/>
      <c r="I34" s="40"/>
      <c r="J34" s="44">
        <f t="shared" ref="J34:J36" si="17">I34*G34</f>
        <v>0</v>
      </c>
      <c r="K34" s="11"/>
      <c r="L34" s="11"/>
      <c r="M34" s="24"/>
      <c r="N34" s="21"/>
      <c r="O34" s="11"/>
      <c r="P34" s="11"/>
      <c r="Q34" s="11"/>
      <c r="R34" s="11"/>
      <c r="S34" s="11"/>
      <c r="T34" s="11"/>
      <c r="U34" s="53"/>
      <c r="V34" s="53"/>
      <c r="W34" s="53"/>
      <c r="X34" s="53"/>
      <c r="Y34" s="53"/>
    </row>
    <row r="35" spans="1:26" x14ac:dyDescent="0.25">
      <c r="A35" s="10"/>
      <c r="B35" s="11"/>
      <c r="C35" s="11"/>
      <c r="D35" s="11"/>
      <c r="E35" s="23">
        <f t="shared" si="16"/>
        <v>0</v>
      </c>
      <c r="F35" s="39"/>
      <c r="G35" s="40"/>
      <c r="H35" s="40"/>
      <c r="I35" s="40"/>
      <c r="J35" s="44">
        <f t="shared" si="17"/>
        <v>0</v>
      </c>
      <c r="K35" s="11"/>
      <c r="L35" s="11"/>
      <c r="M35" s="24"/>
      <c r="N35" s="21"/>
      <c r="O35" s="11"/>
      <c r="P35" s="11"/>
      <c r="Q35" s="11"/>
      <c r="R35" s="11"/>
      <c r="S35" s="11"/>
      <c r="T35" s="11"/>
      <c r="U35" s="53"/>
      <c r="V35" s="53"/>
      <c r="W35" s="53"/>
      <c r="X35" s="53"/>
      <c r="Y35" s="53"/>
    </row>
    <row r="36" spans="1:26" x14ac:dyDescent="0.25">
      <c r="A36" s="10"/>
      <c r="B36" s="11"/>
      <c r="C36" s="11"/>
      <c r="D36" s="11"/>
      <c r="E36" s="23">
        <f t="shared" si="16"/>
        <v>0</v>
      </c>
      <c r="F36" s="39"/>
      <c r="G36" s="40"/>
      <c r="H36" s="40"/>
      <c r="I36" s="40"/>
      <c r="J36" s="44">
        <f t="shared" si="17"/>
        <v>0</v>
      </c>
      <c r="K36" s="11"/>
      <c r="L36" s="11"/>
      <c r="M36" s="24"/>
      <c r="N36" s="21"/>
      <c r="O36" s="11"/>
      <c r="P36" s="11"/>
      <c r="Q36" s="11"/>
      <c r="R36" s="11"/>
      <c r="S36" s="11"/>
      <c r="T36" s="11"/>
      <c r="U36" s="53"/>
      <c r="V36" s="53"/>
      <c r="W36" s="53"/>
      <c r="X36" s="53"/>
      <c r="Y36" s="53"/>
    </row>
    <row r="37" spans="1:26" x14ac:dyDescent="0.25">
      <c r="A37" s="7" t="s">
        <v>49</v>
      </c>
      <c r="B37" s="21">
        <f>SUM(B29:B36)</f>
        <v>15</v>
      </c>
      <c r="C37" s="11"/>
      <c r="D37" s="11"/>
      <c r="E37" s="26">
        <f>SUM(E29:E36)</f>
        <v>54</v>
      </c>
      <c r="F37" s="37" t="s">
        <v>49</v>
      </c>
      <c r="G37" s="41">
        <f>SUM(G29:G36)</f>
        <v>16</v>
      </c>
      <c r="H37" s="40"/>
      <c r="I37" s="40"/>
      <c r="J37" s="45">
        <f>SUM(J29:J36)</f>
        <v>54</v>
      </c>
      <c r="K37" s="11"/>
      <c r="L37" s="11"/>
      <c r="M37" s="24"/>
      <c r="N37" s="21"/>
      <c r="O37" s="11"/>
      <c r="P37" s="11"/>
      <c r="Q37" s="11"/>
      <c r="R37" s="11"/>
      <c r="S37" s="11"/>
      <c r="T37" s="11"/>
      <c r="U37" s="53"/>
      <c r="V37" s="53"/>
      <c r="W37" s="53"/>
      <c r="X37" s="53"/>
      <c r="Y37" s="53"/>
    </row>
    <row r="38" spans="1:26" x14ac:dyDescent="0.25">
      <c r="A38" s="10" t="s">
        <v>47</v>
      </c>
      <c r="B38" s="11">
        <f>B37+B25</f>
        <v>47</v>
      </c>
      <c r="C38" s="11"/>
      <c r="D38" s="11"/>
      <c r="E38" s="23">
        <f>E25+E37</f>
        <v>137</v>
      </c>
      <c r="F38" s="39" t="s">
        <v>47</v>
      </c>
      <c r="G38" s="40">
        <f>G37+G25</f>
        <v>91</v>
      </c>
      <c r="H38" s="40"/>
      <c r="I38" s="40"/>
      <c r="J38" s="44">
        <f>J37+J25</f>
        <v>287</v>
      </c>
      <c r="K38" s="11"/>
      <c r="L38" s="11"/>
      <c r="M38" s="24"/>
      <c r="N38" s="21"/>
      <c r="O38" s="11"/>
      <c r="P38" s="11"/>
      <c r="Q38" s="11"/>
      <c r="R38" s="11"/>
      <c r="S38" s="11"/>
      <c r="T38" s="11"/>
      <c r="U38" s="53"/>
      <c r="V38" s="53"/>
      <c r="W38" s="53"/>
      <c r="X38" s="53"/>
      <c r="Y38" s="53"/>
    </row>
    <row r="39" spans="1:26" ht="18.75" x14ac:dyDescent="0.3">
      <c r="A39" s="35" t="s">
        <v>48</v>
      </c>
      <c r="B39" s="34">
        <f>E37/B37</f>
        <v>3.6</v>
      </c>
      <c r="C39" s="31" t="s">
        <v>46</v>
      </c>
      <c r="D39" s="28"/>
      <c r="E39" s="36">
        <f>E38/B38</f>
        <v>2.9148936170212765</v>
      </c>
      <c r="F39" s="35" t="s">
        <v>48</v>
      </c>
      <c r="G39" s="27">
        <f>J37/G37</f>
        <v>3.375</v>
      </c>
      <c r="H39" s="31" t="s">
        <v>46</v>
      </c>
      <c r="I39" s="28"/>
      <c r="J39" s="32">
        <f>J38/G38</f>
        <v>3.1538461538461537</v>
      </c>
      <c r="K39" s="11"/>
      <c r="L39" s="11"/>
      <c r="M39" s="24"/>
      <c r="N39" s="21"/>
      <c r="O39" s="11"/>
      <c r="P39" s="11"/>
      <c r="Q39" s="11"/>
      <c r="R39" s="11"/>
      <c r="S39" s="11"/>
      <c r="T39" s="11"/>
      <c r="U39" s="53"/>
      <c r="V39" s="53"/>
      <c r="W39" s="53"/>
      <c r="X39" s="53"/>
      <c r="Y39" s="53"/>
    </row>
    <row r="40" spans="1:26" x14ac:dyDescent="0.25">
      <c r="A40" s="7"/>
      <c r="C40" s="11"/>
      <c r="D40" s="11"/>
      <c r="E40" s="21"/>
      <c r="F40" s="11"/>
      <c r="G40" s="22"/>
      <c r="H40" s="11"/>
      <c r="K40" s="11"/>
      <c r="L40" s="11"/>
      <c r="M40" s="24"/>
      <c r="N40" s="21"/>
      <c r="O40" s="11"/>
      <c r="P40" s="11"/>
      <c r="Q40" s="11"/>
      <c r="R40" s="11"/>
      <c r="S40" s="11"/>
      <c r="T40" s="11"/>
      <c r="U40" s="53"/>
      <c r="V40" s="53"/>
      <c r="W40" s="53"/>
      <c r="X40" s="53"/>
      <c r="Y40" s="53"/>
    </row>
    <row r="41" spans="1:26" x14ac:dyDescent="0.25">
      <c r="A41" s="7"/>
      <c r="C41" s="11"/>
      <c r="D41" s="11"/>
      <c r="E41" s="21"/>
      <c r="F41" s="11"/>
      <c r="G41" s="22"/>
      <c r="H41" s="11"/>
      <c r="K41" s="11"/>
      <c r="L41" s="11"/>
      <c r="M41" s="24"/>
      <c r="N41" s="21"/>
      <c r="O41" s="11"/>
      <c r="P41" s="11"/>
      <c r="Q41" s="11"/>
      <c r="R41" s="11"/>
      <c r="S41" s="11"/>
      <c r="T41" s="11"/>
      <c r="U41" s="53"/>
      <c r="V41" s="53"/>
      <c r="W41" s="53"/>
      <c r="X41" s="53"/>
      <c r="Y41" s="53"/>
    </row>
    <row r="42" spans="1:26" x14ac:dyDescent="0.25">
      <c r="A42" s="7"/>
      <c r="C42" s="11"/>
      <c r="D42" s="11"/>
      <c r="E42" s="21"/>
      <c r="F42" s="11"/>
      <c r="G42" s="22"/>
      <c r="H42" s="11"/>
      <c r="K42" s="11"/>
      <c r="L42" s="11"/>
      <c r="M42" s="24"/>
      <c r="N42" s="21"/>
      <c r="O42" s="11"/>
      <c r="P42" s="11"/>
      <c r="Q42" s="11"/>
      <c r="R42" s="11"/>
      <c r="S42" s="11"/>
      <c r="T42" s="11"/>
      <c r="U42" s="53"/>
      <c r="V42" s="53"/>
      <c r="W42" s="53"/>
      <c r="X42" s="53"/>
      <c r="Y42" s="53"/>
    </row>
    <row r="43" spans="1:26" x14ac:dyDescent="0.25">
      <c r="A43" s="7"/>
      <c r="C43" s="11"/>
      <c r="D43" s="11"/>
      <c r="E43" s="21"/>
      <c r="F43" s="11"/>
      <c r="G43" s="22"/>
      <c r="H43" s="11"/>
      <c r="K43" s="11"/>
      <c r="L43" s="11"/>
      <c r="M43" s="24"/>
      <c r="N43" s="21"/>
      <c r="O43" s="11"/>
      <c r="P43" s="11"/>
      <c r="Q43" s="11"/>
      <c r="R43" s="11"/>
      <c r="S43" s="11"/>
      <c r="T43" s="11"/>
      <c r="U43" s="53"/>
      <c r="V43" s="53"/>
      <c r="W43" s="53"/>
      <c r="X43" s="53"/>
      <c r="Y43" s="53"/>
    </row>
    <row r="44" spans="1:26" x14ac:dyDescent="0.25">
      <c r="A44" s="46"/>
      <c r="B44" s="29"/>
      <c r="C44" s="29"/>
      <c r="D44" s="29"/>
      <c r="E44" s="30"/>
      <c r="F44" s="29"/>
      <c r="G44" s="66"/>
      <c r="H44" s="29"/>
      <c r="I44" s="29"/>
      <c r="J44" s="67"/>
      <c r="K44" s="29"/>
      <c r="L44" s="29"/>
      <c r="M44" s="48"/>
      <c r="N44" s="30"/>
      <c r="O44" s="29"/>
      <c r="P44" s="29"/>
      <c r="Q44" s="29"/>
      <c r="R44" s="29"/>
      <c r="S44" s="29"/>
      <c r="T44" s="29"/>
      <c r="U44" s="67"/>
      <c r="V44" s="67"/>
      <c r="W44" s="67"/>
      <c r="X44" s="67"/>
      <c r="Y44" s="53"/>
      <c r="Z44" s="53"/>
    </row>
    <row r="45" spans="1:26" x14ac:dyDescent="0.25">
      <c r="A45" s="46"/>
      <c r="B45" s="29"/>
      <c r="C45" s="29"/>
      <c r="D45" s="29"/>
      <c r="E45" s="30"/>
      <c r="F45" s="29"/>
      <c r="G45" s="66"/>
      <c r="H45" s="29"/>
      <c r="I45" s="29"/>
      <c r="J45" s="67"/>
      <c r="K45" s="29"/>
      <c r="L45" s="29"/>
      <c r="M45" s="48"/>
      <c r="N45" s="30"/>
      <c r="O45" s="29"/>
      <c r="P45" s="29"/>
      <c r="Q45" s="29"/>
      <c r="R45" s="29"/>
      <c r="S45" s="29"/>
      <c r="T45" s="29"/>
      <c r="U45" s="67"/>
      <c r="V45" s="67"/>
      <c r="W45" s="67"/>
      <c r="X45" s="67"/>
      <c r="Y45" s="53"/>
      <c r="Z45" s="53"/>
    </row>
    <row r="46" spans="1:26" s="6" customFormat="1" x14ac:dyDescent="0.25">
      <c r="A46" s="46"/>
      <c r="B46" s="29"/>
      <c r="C46" s="29"/>
      <c r="D46" s="29"/>
      <c r="E46" s="30"/>
      <c r="F46" s="29"/>
      <c r="G46" s="29"/>
      <c r="H46" s="29"/>
      <c r="I46" s="68"/>
      <c r="J46" s="69"/>
      <c r="K46" s="68"/>
      <c r="L46" s="68"/>
      <c r="M46" s="48"/>
      <c r="N46" s="29"/>
      <c r="O46" s="29"/>
      <c r="P46" s="29"/>
      <c r="Q46" s="29"/>
      <c r="R46" s="29"/>
      <c r="S46" s="29"/>
      <c r="T46" s="29"/>
      <c r="U46" s="69"/>
      <c r="V46" s="69"/>
      <c r="W46" s="69"/>
      <c r="X46" s="69"/>
      <c r="Y46" s="65"/>
      <c r="Z46" s="65"/>
    </row>
    <row r="47" spans="1:26" ht="35.25" customHeight="1" x14ac:dyDescent="0.25">
      <c r="A47" s="48"/>
      <c r="B47" s="29"/>
      <c r="C47" s="29"/>
      <c r="D47" s="29"/>
      <c r="E47" s="29"/>
      <c r="F47" s="47"/>
      <c r="G47" s="47"/>
      <c r="H47" s="47"/>
      <c r="I47" s="29"/>
      <c r="J47" s="67"/>
      <c r="K47" s="29"/>
      <c r="L47" s="29"/>
      <c r="M47" s="46"/>
      <c r="N47" s="47"/>
      <c r="O47" s="47"/>
      <c r="P47" s="47"/>
      <c r="Q47" s="47"/>
      <c r="R47" s="47"/>
      <c r="S47" s="47"/>
      <c r="T47" s="47"/>
      <c r="U47" s="67"/>
      <c r="V47" s="67"/>
      <c r="W47" s="67"/>
      <c r="X47" s="67"/>
      <c r="Y47" s="53"/>
      <c r="Z47" s="53"/>
    </row>
    <row r="48" spans="1:26" x14ac:dyDescent="0.25">
      <c r="A48" s="46"/>
      <c r="B48" s="47"/>
      <c r="C48" s="47"/>
      <c r="D48" s="47"/>
      <c r="E48" s="47"/>
      <c r="F48" s="29"/>
      <c r="G48" s="29"/>
      <c r="H48" s="70"/>
      <c r="I48" s="29"/>
      <c r="J48" s="67"/>
      <c r="K48" s="29"/>
      <c r="L48" s="29"/>
      <c r="M48" s="48"/>
      <c r="N48" s="29"/>
      <c r="O48" s="29"/>
      <c r="P48" s="29"/>
      <c r="Q48" s="29"/>
      <c r="R48" s="29"/>
      <c r="S48" s="29"/>
      <c r="T48" s="70"/>
      <c r="U48" s="67"/>
      <c r="V48" s="67"/>
      <c r="W48" s="67"/>
      <c r="X48" s="67"/>
      <c r="Y48" s="53"/>
      <c r="Z48" s="53"/>
    </row>
    <row r="49" spans="1:26" x14ac:dyDescent="0.25">
      <c r="A49" s="48"/>
      <c r="B49" s="29"/>
      <c r="C49" s="29"/>
      <c r="D49" s="29"/>
      <c r="E49" s="29"/>
      <c r="F49" s="29"/>
      <c r="G49" s="29"/>
      <c r="H49" s="70"/>
      <c r="I49" s="29"/>
      <c r="J49" s="67"/>
      <c r="K49" s="29"/>
      <c r="L49" s="29"/>
      <c r="M49" s="48"/>
      <c r="N49" s="29"/>
      <c r="O49" s="29"/>
      <c r="P49" s="29"/>
      <c r="Q49" s="29"/>
      <c r="R49" s="29"/>
      <c r="S49" s="29"/>
      <c r="T49" s="70"/>
      <c r="U49" s="67"/>
      <c r="V49" s="67"/>
      <c r="W49" s="67"/>
      <c r="X49" s="67"/>
      <c r="Y49" s="53"/>
      <c r="Z49" s="53"/>
    </row>
    <row r="50" spans="1:26" x14ac:dyDescent="0.25">
      <c r="A50" s="48"/>
      <c r="B50" s="29"/>
      <c r="C50" s="29"/>
      <c r="D50" s="29"/>
      <c r="E50" s="29"/>
      <c r="F50" s="29"/>
      <c r="G50" s="29"/>
      <c r="H50" s="70"/>
      <c r="I50" s="29"/>
      <c r="J50" s="67"/>
      <c r="K50" s="29"/>
      <c r="L50" s="29"/>
      <c r="M50" s="48"/>
      <c r="N50" s="29"/>
      <c r="O50" s="29"/>
      <c r="P50" s="29"/>
      <c r="Q50" s="29"/>
      <c r="R50" s="29"/>
      <c r="S50" s="29"/>
      <c r="T50" s="70"/>
      <c r="U50" s="67"/>
      <c r="V50" s="67"/>
      <c r="W50" s="67"/>
      <c r="X50" s="67"/>
      <c r="Y50" s="53"/>
      <c r="Z50" s="53"/>
    </row>
    <row r="51" spans="1:26" x14ac:dyDescent="0.25">
      <c r="A51" s="48"/>
      <c r="B51" s="29"/>
      <c r="C51" s="29"/>
      <c r="D51" s="29"/>
      <c r="E51" s="29"/>
      <c r="F51" s="29"/>
      <c r="G51" s="29"/>
      <c r="H51" s="70"/>
      <c r="I51" s="29"/>
      <c r="J51" s="67"/>
      <c r="K51" s="29"/>
      <c r="L51" s="29"/>
      <c r="M51" s="48"/>
      <c r="N51" s="29"/>
      <c r="O51" s="29"/>
      <c r="P51" s="29"/>
      <c r="Q51" s="29"/>
      <c r="R51" s="29"/>
      <c r="S51" s="29"/>
      <c r="T51" s="70"/>
      <c r="U51" s="67"/>
      <c r="V51" s="67"/>
      <c r="W51" s="67"/>
      <c r="X51" s="67"/>
      <c r="Y51" s="53"/>
      <c r="Z51" s="53"/>
    </row>
    <row r="52" spans="1:26" x14ac:dyDescent="0.25">
      <c r="A52" s="48"/>
      <c r="B52" s="29"/>
      <c r="C52" s="29"/>
      <c r="D52" s="29"/>
      <c r="E52" s="29"/>
      <c r="F52" s="29"/>
      <c r="G52" s="29"/>
      <c r="H52" s="70"/>
      <c r="I52" s="29"/>
      <c r="J52" s="67"/>
      <c r="K52" s="29"/>
      <c r="L52" s="29"/>
      <c r="M52" s="48"/>
      <c r="N52" s="29"/>
      <c r="O52" s="29"/>
      <c r="P52" s="29"/>
      <c r="Q52" s="29"/>
      <c r="R52" s="29"/>
      <c r="S52" s="29"/>
      <c r="T52" s="70"/>
      <c r="U52" s="67"/>
      <c r="V52" s="67"/>
      <c r="W52" s="67"/>
      <c r="X52" s="67"/>
      <c r="Y52" s="53"/>
      <c r="Z52" s="53"/>
    </row>
    <row r="53" spans="1:26" x14ac:dyDescent="0.25">
      <c r="A53" s="48"/>
      <c r="B53" s="29"/>
      <c r="C53" s="29"/>
      <c r="D53" s="29"/>
      <c r="E53" s="29"/>
      <c r="F53" s="29"/>
      <c r="G53" s="29"/>
      <c r="H53" s="70"/>
      <c r="I53" s="29"/>
      <c r="J53" s="67"/>
      <c r="K53" s="29"/>
      <c r="L53" s="29"/>
      <c r="M53" s="48"/>
      <c r="N53" s="29"/>
      <c r="O53" s="29"/>
      <c r="P53" s="29"/>
      <c r="Q53" s="29"/>
      <c r="R53" s="29"/>
      <c r="S53" s="29"/>
      <c r="T53" s="70"/>
      <c r="U53" s="67"/>
      <c r="V53" s="67"/>
      <c r="W53" s="67"/>
      <c r="X53" s="67"/>
      <c r="Y53" s="53"/>
      <c r="Z53" s="53"/>
    </row>
    <row r="54" spans="1:26" x14ac:dyDescent="0.25">
      <c r="A54" s="48"/>
      <c r="B54" s="29"/>
      <c r="C54" s="29"/>
      <c r="D54" s="29"/>
      <c r="E54" s="29"/>
      <c r="F54" s="29"/>
      <c r="G54" s="29"/>
      <c r="H54" s="29"/>
      <c r="I54" s="29"/>
      <c r="J54" s="67"/>
      <c r="K54" s="29"/>
      <c r="L54" s="29"/>
      <c r="M54" s="48"/>
      <c r="N54" s="30"/>
      <c r="O54" s="29"/>
      <c r="P54" s="29"/>
      <c r="Q54" s="29"/>
      <c r="R54" s="29"/>
      <c r="S54" s="29"/>
      <c r="T54" s="29"/>
      <c r="U54" s="67"/>
      <c r="V54" s="67"/>
      <c r="W54" s="67"/>
      <c r="X54" s="67"/>
      <c r="Y54" s="53"/>
      <c r="Z54" s="53"/>
    </row>
    <row r="55" spans="1:26" s="6" customFormat="1" x14ac:dyDescent="0.25">
      <c r="A55" s="48"/>
      <c r="B55" s="30"/>
      <c r="C55" s="29"/>
      <c r="D55" s="29"/>
      <c r="E55" s="29"/>
      <c r="F55" s="29"/>
      <c r="G55" s="29"/>
      <c r="H55" s="29"/>
      <c r="I55" s="68"/>
      <c r="J55" s="69"/>
      <c r="K55" s="68"/>
      <c r="L55" s="68"/>
      <c r="M55" s="48"/>
      <c r="N55" s="29"/>
      <c r="O55" s="29"/>
      <c r="P55" s="29"/>
      <c r="Q55" s="29"/>
      <c r="R55" s="29"/>
      <c r="S55" s="29"/>
      <c r="T55" s="29"/>
      <c r="U55" s="69"/>
      <c r="V55" s="69"/>
      <c r="W55" s="69"/>
      <c r="X55" s="69"/>
      <c r="Y55" s="65"/>
      <c r="Z55" s="65"/>
    </row>
    <row r="56" spans="1:26" ht="35.25" customHeight="1" x14ac:dyDescent="0.25">
      <c r="A56" s="48"/>
      <c r="B56" s="29"/>
      <c r="C56" s="29"/>
      <c r="D56" s="29"/>
      <c r="E56" s="29"/>
      <c r="F56" s="47"/>
      <c r="G56" s="47"/>
      <c r="H56" s="47"/>
      <c r="I56" s="29"/>
      <c r="J56" s="67"/>
      <c r="K56" s="29"/>
      <c r="L56" s="29"/>
      <c r="M56" s="46"/>
      <c r="N56" s="47"/>
      <c r="O56" s="47"/>
      <c r="P56" s="47"/>
      <c r="Q56" s="47"/>
      <c r="R56" s="47"/>
      <c r="S56" s="47"/>
      <c r="T56" s="47"/>
      <c r="U56" s="67"/>
      <c r="V56" s="67"/>
      <c r="W56" s="67"/>
      <c r="X56" s="67"/>
      <c r="Y56" s="53"/>
      <c r="Z56" s="53"/>
    </row>
    <row r="57" spans="1:26" x14ac:dyDescent="0.25">
      <c r="A57" s="46"/>
      <c r="B57" s="47"/>
      <c r="C57" s="47"/>
      <c r="D57" s="47"/>
      <c r="E57" s="47"/>
      <c r="F57" s="29"/>
      <c r="G57" s="29"/>
      <c r="H57" s="70"/>
      <c r="I57" s="29"/>
      <c r="J57" s="67"/>
      <c r="K57" s="29"/>
      <c r="L57" s="29"/>
      <c r="M57" s="48"/>
      <c r="N57" s="29"/>
      <c r="O57" s="29"/>
      <c r="P57" s="29"/>
      <c r="Q57" s="29"/>
      <c r="R57" s="29"/>
      <c r="S57" s="29"/>
      <c r="T57" s="70"/>
      <c r="U57" s="67"/>
      <c r="V57" s="67"/>
      <c r="W57" s="67"/>
      <c r="X57" s="67"/>
      <c r="Y57" s="53"/>
      <c r="Z57" s="53"/>
    </row>
    <row r="58" spans="1:26" x14ac:dyDescent="0.25">
      <c r="A58" s="48"/>
      <c r="B58" s="29"/>
      <c r="C58" s="29"/>
      <c r="D58" s="29"/>
      <c r="E58" s="29"/>
      <c r="F58" s="29"/>
      <c r="G58" s="29"/>
      <c r="H58" s="70"/>
      <c r="I58" s="29"/>
      <c r="J58" s="67"/>
      <c r="K58" s="29"/>
      <c r="L58" s="29"/>
      <c r="M58" s="48"/>
      <c r="N58" s="29"/>
      <c r="O58" s="29"/>
      <c r="P58" s="29"/>
      <c r="Q58" s="29"/>
      <c r="R58" s="29"/>
      <c r="S58" s="29"/>
      <c r="T58" s="70"/>
      <c r="U58" s="67"/>
      <c r="V58" s="67"/>
      <c r="W58" s="67"/>
      <c r="X58" s="67"/>
      <c r="Y58" s="53"/>
      <c r="Z58" s="53"/>
    </row>
    <row r="59" spans="1:26" x14ac:dyDescent="0.25">
      <c r="A59" s="48"/>
      <c r="B59" s="29"/>
      <c r="C59" s="29"/>
      <c r="D59" s="29"/>
      <c r="E59" s="29"/>
      <c r="F59" s="29"/>
      <c r="G59" s="29"/>
      <c r="H59" s="70"/>
      <c r="I59" s="29"/>
      <c r="J59" s="67"/>
      <c r="K59" s="29"/>
      <c r="L59" s="29"/>
      <c r="M59" s="48"/>
      <c r="N59" s="29"/>
      <c r="O59" s="29"/>
      <c r="P59" s="29"/>
      <c r="Q59" s="29"/>
      <c r="R59" s="29"/>
      <c r="S59" s="29"/>
      <c r="T59" s="70"/>
      <c r="U59" s="67"/>
      <c r="V59" s="67"/>
      <c r="W59" s="67"/>
      <c r="X59" s="67"/>
      <c r="Y59" s="53"/>
      <c r="Z59" s="53"/>
    </row>
    <row r="60" spans="1:26" x14ac:dyDescent="0.25">
      <c r="A60" s="48"/>
      <c r="B60" s="29"/>
      <c r="C60" s="29"/>
      <c r="D60" s="29"/>
      <c r="E60" s="29"/>
      <c r="F60" s="29"/>
      <c r="G60" s="29"/>
      <c r="H60" s="70"/>
      <c r="I60" s="29"/>
      <c r="J60" s="67"/>
      <c r="K60" s="29"/>
      <c r="L60" s="29"/>
      <c r="M60" s="48"/>
      <c r="N60" s="29"/>
      <c r="O60" s="29"/>
      <c r="P60" s="29"/>
      <c r="Q60" s="29"/>
      <c r="R60" s="29"/>
      <c r="S60" s="29"/>
      <c r="T60" s="70"/>
      <c r="U60" s="67"/>
      <c r="V60" s="67"/>
      <c r="W60" s="67"/>
      <c r="X60" s="67"/>
      <c r="Y60" s="53"/>
      <c r="Z60" s="53"/>
    </row>
    <row r="61" spans="1:26" x14ac:dyDescent="0.25">
      <c r="A61" s="48"/>
      <c r="B61" s="29"/>
      <c r="C61" s="29"/>
      <c r="D61" s="29"/>
      <c r="E61" s="29"/>
      <c r="F61" s="29"/>
      <c r="G61" s="29"/>
      <c r="H61" s="29"/>
      <c r="I61" s="29"/>
      <c r="J61" s="67"/>
      <c r="K61" s="29"/>
      <c r="L61" s="29"/>
      <c r="M61" s="48"/>
      <c r="N61" s="29"/>
      <c r="O61" s="29"/>
      <c r="P61" s="29"/>
      <c r="Q61" s="29"/>
      <c r="R61" s="29"/>
      <c r="S61" s="29"/>
      <c r="T61" s="70"/>
      <c r="U61" s="67"/>
      <c r="V61" s="67"/>
      <c r="W61" s="67"/>
      <c r="X61" s="67"/>
      <c r="Y61" s="53"/>
      <c r="Z61" s="53"/>
    </row>
    <row r="62" spans="1:26" x14ac:dyDescent="0.25">
      <c r="A62" s="48"/>
      <c r="B62" s="30"/>
      <c r="C62" s="29"/>
      <c r="D62" s="29"/>
      <c r="E62" s="29"/>
      <c r="F62" s="29"/>
      <c r="G62" s="29"/>
      <c r="H62" s="29"/>
      <c r="I62" s="29"/>
      <c r="J62" s="67"/>
      <c r="K62" s="29"/>
      <c r="L62" s="29"/>
      <c r="M62" s="48"/>
      <c r="N62" s="30"/>
      <c r="O62" s="29"/>
      <c r="P62" s="29"/>
      <c r="Q62" s="29"/>
      <c r="R62" s="29"/>
      <c r="S62" s="29"/>
      <c r="T62" s="29"/>
      <c r="U62" s="67"/>
      <c r="V62" s="67"/>
      <c r="W62" s="67"/>
      <c r="X62" s="67"/>
      <c r="Y62" s="53"/>
      <c r="Z62" s="53"/>
    </row>
    <row r="63" spans="1:26" x14ac:dyDescent="0.25">
      <c r="A63" s="48"/>
      <c r="B63" s="29"/>
      <c r="C63" s="29"/>
      <c r="D63" s="29"/>
      <c r="E63" s="29"/>
      <c r="F63" s="47"/>
      <c r="G63" s="47"/>
      <c r="H63" s="47"/>
      <c r="I63" s="29"/>
      <c r="J63" s="67"/>
      <c r="K63" s="29"/>
      <c r="L63" s="29"/>
      <c r="M63" s="71"/>
      <c r="N63" s="29"/>
      <c r="O63" s="29"/>
      <c r="P63" s="29"/>
      <c r="Q63" s="29"/>
      <c r="R63" s="29"/>
      <c r="S63" s="29"/>
      <c r="T63" s="29"/>
      <c r="U63" s="67"/>
      <c r="V63" s="67"/>
      <c r="W63" s="67"/>
      <c r="X63" s="67"/>
      <c r="Y63" s="53"/>
      <c r="Z63" s="53"/>
    </row>
    <row r="64" spans="1:26" ht="30.75" customHeight="1" x14ac:dyDescent="0.25">
      <c r="A64" s="46"/>
      <c r="B64" s="47"/>
      <c r="C64" s="47"/>
      <c r="D64" s="47"/>
      <c r="E64" s="47"/>
      <c r="F64" s="29"/>
      <c r="G64" s="29"/>
      <c r="H64" s="70"/>
      <c r="I64" s="29"/>
      <c r="J64" s="67"/>
      <c r="K64" s="29"/>
      <c r="L64" s="29"/>
      <c r="M64" s="46"/>
      <c r="N64" s="47"/>
      <c r="O64" s="47"/>
      <c r="P64" s="47"/>
      <c r="Q64" s="47"/>
      <c r="R64" s="47"/>
      <c r="S64" s="47"/>
      <c r="T64" s="47"/>
      <c r="U64" s="67"/>
      <c r="V64" s="67"/>
      <c r="W64" s="67"/>
      <c r="X64" s="67"/>
      <c r="Y64" s="53"/>
      <c r="Z64" s="53"/>
    </row>
    <row r="65" spans="1:26" x14ac:dyDescent="0.25">
      <c r="A65" s="48"/>
      <c r="B65" s="29"/>
      <c r="C65" s="29"/>
      <c r="D65" s="29"/>
      <c r="E65" s="29"/>
      <c r="F65" s="29"/>
      <c r="G65" s="29"/>
      <c r="H65" s="70"/>
      <c r="I65" s="29"/>
      <c r="J65" s="67"/>
      <c r="K65" s="29"/>
      <c r="L65" s="29"/>
      <c r="M65" s="48"/>
      <c r="N65" s="29"/>
      <c r="O65" s="29"/>
      <c r="P65" s="29"/>
      <c r="Q65" s="29"/>
      <c r="R65" s="29"/>
      <c r="S65" s="29"/>
      <c r="T65" s="70"/>
      <c r="U65" s="67"/>
      <c r="V65" s="67"/>
      <c r="W65" s="67"/>
      <c r="X65" s="67"/>
      <c r="Y65" s="53"/>
      <c r="Z65" s="53"/>
    </row>
    <row r="66" spans="1:26" x14ac:dyDescent="0.25">
      <c r="A66" s="48"/>
      <c r="B66" s="29"/>
      <c r="C66" s="29"/>
      <c r="D66" s="29"/>
      <c r="E66" s="29"/>
      <c r="F66" s="29"/>
      <c r="G66" s="29"/>
      <c r="H66" s="70"/>
      <c r="I66" s="29"/>
      <c r="J66" s="67"/>
      <c r="K66" s="29"/>
      <c r="L66" s="29"/>
      <c r="M66" s="48"/>
      <c r="N66" s="29"/>
      <c r="O66" s="29"/>
      <c r="P66" s="29"/>
      <c r="Q66" s="29"/>
      <c r="R66" s="29"/>
      <c r="S66" s="29"/>
      <c r="T66" s="70"/>
      <c r="U66" s="67"/>
      <c r="V66" s="67"/>
      <c r="W66" s="67"/>
      <c r="X66" s="67"/>
      <c r="Y66" s="53"/>
      <c r="Z66" s="53"/>
    </row>
    <row r="67" spans="1:26" x14ac:dyDescent="0.25">
      <c r="A67" s="48"/>
      <c r="B67" s="29"/>
      <c r="C67" s="29"/>
      <c r="D67" s="29"/>
      <c r="E67" s="29"/>
      <c r="F67" s="29"/>
      <c r="G67" s="29"/>
      <c r="H67" s="70"/>
      <c r="I67" s="29"/>
      <c r="J67" s="67"/>
      <c r="K67" s="29"/>
      <c r="L67" s="29"/>
      <c r="M67" s="48"/>
      <c r="N67" s="29"/>
      <c r="O67" s="29"/>
      <c r="P67" s="29"/>
      <c r="Q67" s="29"/>
      <c r="R67" s="29"/>
      <c r="S67" s="29"/>
      <c r="T67" s="70"/>
      <c r="U67" s="67"/>
      <c r="V67" s="67"/>
      <c r="W67" s="67"/>
      <c r="X67" s="67"/>
      <c r="Y67" s="53"/>
      <c r="Z67" s="53"/>
    </row>
    <row r="68" spans="1:26" x14ac:dyDescent="0.25">
      <c r="A68" s="48"/>
      <c r="B68" s="29"/>
      <c r="C68" s="29"/>
      <c r="D68" s="29"/>
      <c r="E68" s="29"/>
      <c r="F68" s="29"/>
      <c r="G68" s="29"/>
      <c r="H68" s="29"/>
      <c r="I68" s="29"/>
      <c r="J68" s="67"/>
      <c r="K68" s="29"/>
      <c r="L68" s="29"/>
      <c r="M68" s="48"/>
      <c r="N68" s="29"/>
      <c r="O68" s="29"/>
      <c r="P68" s="29"/>
      <c r="Q68" s="29"/>
      <c r="R68" s="29"/>
      <c r="S68" s="29"/>
      <c r="T68" s="70"/>
      <c r="U68" s="67"/>
      <c r="V68" s="67"/>
      <c r="W68" s="67"/>
      <c r="X68" s="67"/>
      <c r="Y68" s="53"/>
      <c r="Z68" s="53"/>
    </row>
    <row r="69" spans="1:26" x14ac:dyDescent="0.25">
      <c r="A69" s="48"/>
      <c r="B69" s="30"/>
      <c r="C69" s="29"/>
      <c r="D69" s="29"/>
      <c r="E69" s="29"/>
      <c r="F69" s="29"/>
      <c r="G69" s="29"/>
      <c r="H69" s="29"/>
      <c r="I69" s="29"/>
      <c r="J69" s="67"/>
      <c r="K69" s="29"/>
      <c r="L69" s="29"/>
      <c r="M69" s="48"/>
      <c r="N69" s="29"/>
      <c r="O69" s="29"/>
      <c r="P69" s="29"/>
      <c r="Q69" s="29"/>
      <c r="R69" s="29"/>
      <c r="S69" s="30"/>
      <c r="T69" s="70"/>
      <c r="U69" s="67"/>
      <c r="V69" s="67"/>
      <c r="W69" s="67"/>
      <c r="X69" s="67"/>
      <c r="Y69" s="53"/>
      <c r="Z69" s="53"/>
    </row>
    <row r="70" spans="1:26" x14ac:dyDescent="0.25">
      <c r="A70" s="48"/>
      <c r="B70" s="29"/>
      <c r="C70" s="29"/>
      <c r="D70" s="29"/>
      <c r="E70" s="29"/>
      <c r="F70" s="29"/>
      <c r="G70" s="29"/>
      <c r="H70" s="29"/>
      <c r="I70" s="29"/>
      <c r="J70" s="67"/>
      <c r="K70" s="29"/>
      <c r="L70" s="29"/>
      <c r="M70" s="48"/>
      <c r="N70" s="30"/>
      <c r="O70" s="29"/>
      <c r="P70" s="29"/>
      <c r="Q70" s="29"/>
      <c r="R70" s="29"/>
      <c r="S70" s="29"/>
      <c r="T70" s="29"/>
      <c r="U70" s="67"/>
      <c r="V70" s="67"/>
      <c r="W70" s="67"/>
      <c r="X70" s="67"/>
      <c r="Y70" s="53"/>
      <c r="Z70" s="53"/>
    </row>
    <row r="71" spans="1:26" x14ac:dyDescent="0.25">
      <c r="A71" s="48"/>
      <c r="B71" s="29"/>
      <c r="C71" s="29"/>
      <c r="D71" s="29"/>
      <c r="E71" s="29"/>
      <c r="F71" s="29"/>
      <c r="G71" s="29"/>
      <c r="H71" s="29"/>
      <c r="I71" s="29"/>
      <c r="J71" s="67"/>
      <c r="K71" s="29"/>
      <c r="L71" s="29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53"/>
      <c r="Z71" s="53"/>
    </row>
    <row r="72" spans="1:26" x14ac:dyDescent="0.25">
      <c r="A72" s="48"/>
      <c r="B72" s="29"/>
      <c r="C72" s="29"/>
      <c r="D72" s="29"/>
      <c r="E72" s="29"/>
      <c r="F72" s="29"/>
      <c r="G72" s="29"/>
      <c r="H72" s="29"/>
      <c r="I72" s="29"/>
      <c r="J72" s="67"/>
      <c r="K72" s="29"/>
      <c r="L72" s="29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53"/>
      <c r="Z72" s="53"/>
    </row>
    <row r="73" spans="1:26" x14ac:dyDescent="0.25">
      <c r="A73" s="48"/>
      <c r="B73" s="29"/>
      <c r="C73" s="29"/>
      <c r="D73" s="29"/>
      <c r="E73" s="29"/>
      <c r="F73" s="29"/>
      <c r="G73" s="29"/>
      <c r="H73" s="29"/>
      <c r="I73" s="29"/>
      <c r="J73" s="67"/>
      <c r="K73" s="29"/>
      <c r="L73" s="29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53"/>
      <c r="Z73" s="53"/>
    </row>
    <row r="74" spans="1:26" x14ac:dyDescent="0.25">
      <c r="A74" s="48"/>
      <c r="B74" s="29"/>
      <c r="C74" s="29"/>
      <c r="D74" s="29"/>
      <c r="E74" s="29"/>
      <c r="F74" s="29"/>
      <c r="G74" s="29"/>
      <c r="H74" s="29"/>
      <c r="I74" s="29"/>
      <c r="J74" s="67"/>
      <c r="K74" s="29"/>
      <c r="L74" s="29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53"/>
      <c r="Z74" s="53"/>
    </row>
    <row r="75" spans="1:26" x14ac:dyDescent="0.25">
      <c r="A75" s="24"/>
      <c r="B75" s="11"/>
      <c r="C75" s="11"/>
      <c r="D75" s="11"/>
      <c r="E75" s="11"/>
      <c r="F75" s="11"/>
      <c r="G75" s="11"/>
      <c r="H75" s="11"/>
      <c r="I75" s="11"/>
      <c r="J75" s="53"/>
      <c r="K75" s="11"/>
      <c r="L75" s="11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x14ac:dyDescent="0.25">
      <c r="A76" s="24"/>
      <c r="B76" s="11"/>
      <c r="C76" s="11"/>
      <c r="D76" s="11"/>
      <c r="E76" s="11"/>
      <c r="F76" s="11"/>
      <c r="G76" s="11"/>
      <c r="H76" s="11"/>
      <c r="I76" s="11"/>
      <c r="J76" s="53"/>
      <c r="K76" s="11"/>
      <c r="L76" s="11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x14ac:dyDescent="0.25">
      <c r="A77" s="24"/>
      <c r="B77" s="11"/>
      <c r="C77" s="11"/>
      <c r="D77" s="11"/>
      <c r="E77" s="11"/>
      <c r="F77" s="11"/>
      <c r="G77" s="11"/>
      <c r="H77" s="11"/>
      <c r="I77" s="11"/>
      <c r="J77" s="53"/>
      <c r="K77" s="11"/>
      <c r="L77" s="11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x14ac:dyDescent="0.25">
      <c r="A78" s="24"/>
      <c r="B78" s="11"/>
      <c r="C78" s="11"/>
      <c r="D78" s="11"/>
      <c r="E78" s="11"/>
      <c r="F78" s="11"/>
      <c r="G78" s="11"/>
      <c r="H78" s="11"/>
      <c r="I78" s="11"/>
      <c r="J78" s="53"/>
      <c r="K78" s="11"/>
      <c r="L78" s="11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x14ac:dyDescent="0.25">
      <c r="A79" s="24"/>
      <c r="B79" s="11"/>
      <c r="C79" s="11"/>
      <c r="D79" s="11"/>
      <c r="E79" s="11"/>
      <c r="F79" s="11"/>
      <c r="G79" s="11"/>
      <c r="H79" s="11"/>
      <c r="I79" s="11"/>
      <c r="J79" s="53"/>
      <c r="K79" s="11"/>
      <c r="L79" s="11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x14ac:dyDescent="0.25">
      <c r="K80" s="11"/>
      <c r="L80" s="11"/>
      <c r="M80" s="53"/>
      <c r="N80" s="53"/>
      <c r="O80" s="53"/>
    </row>
    <row r="81" spans="11:15" x14ac:dyDescent="0.25">
      <c r="K81" s="11"/>
      <c r="L81" s="11"/>
      <c r="M81" s="53"/>
      <c r="N81" s="53"/>
      <c r="O81" s="53"/>
    </row>
    <row r="82" spans="11:15" x14ac:dyDescent="0.25">
      <c r="K82" s="11"/>
      <c r="L82" s="11"/>
      <c r="M82" s="53"/>
      <c r="N82" s="53"/>
      <c r="O82" s="53"/>
    </row>
    <row r="83" spans="11:15" x14ac:dyDescent="0.25">
      <c r="K83" s="11"/>
      <c r="L83" s="11"/>
      <c r="M83" s="53"/>
      <c r="N83" s="53"/>
      <c r="O83" s="53"/>
    </row>
    <row r="84" spans="11:15" x14ac:dyDescent="0.25">
      <c r="K84" s="11"/>
      <c r="L84" s="11"/>
      <c r="M84" s="53"/>
      <c r="N84" s="53"/>
      <c r="O84" s="53"/>
    </row>
    <row r="85" spans="11:15" x14ac:dyDescent="0.25">
      <c r="K85" s="11"/>
      <c r="L85" s="11"/>
      <c r="M85" s="53"/>
      <c r="N85" s="53"/>
      <c r="O85" s="53"/>
    </row>
    <row r="86" spans="11:15" x14ac:dyDescent="0.25">
      <c r="K86" s="11"/>
      <c r="L86" s="11"/>
      <c r="M86" s="53"/>
      <c r="N86" s="53"/>
      <c r="O86" s="53"/>
    </row>
    <row r="87" spans="11:15" x14ac:dyDescent="0.25">
      <c r="K87" s="11"/>
      <c r="L87" s="11"/>
      <c r="M87" s="53"/>
      <c r="N87" s="53"/>
      <c r="O87" s="53"/>
    </row>
    <row r="88" spans="11:15" x14ac:dyDescent="0.25">
      <c r="K88" s="11"/>
      <c r="L88" s="11"/>
      <c r="M88" s="53"/>
      <c r="N88" s="53"/>
      <c r="O88" s="53"/>
    </row>
    <row r="89" spans="11:15" x14ac:dyDescent="0.25">
      <c r="K89" s="11"/>
      <c r="L89" s="11"/>
      <c r="M89" s="53"/>
      <c r="N89" s="53"/>
      <c r="O89" s="53"/>
    </row>
    <row r="90" spans="11:15" x14ac:dyDescent="0.25">
      <c r="K90" s="11"/>
      <c r="L90" s="11"/>
      <c r="M90" s="53"/>
      <c r="N90" s="53"/>
      <c r="O90" s="53"/>
    </row>
    <row r="91" spans="11:15" x14ac:dyDescent="0.25">
      <c r="K91" s="11"/>
      <c r="L91" s="11"/>
      <c r="M91" s="53"/>
      <c r="N91" s="53"/>
      <c r="O91" s="53"/>
    </row>
    <row r="92" spans="11:15" x14ac:dyDescent="0.25">
      <c r="K92" s="11"/>
      <c r="L92" s="11"/>
      <c r="M92" s="53"/>
      <c r="N92" s="53"/>
      <c r="O92" s="53"/>
    </row>
    <row r="93" spans="11:15" x14ac:dyDescent="0.25">
      <c r="K93" s="11"/>
      <c r="L93" s="11"/>
      <c r="M93" s="53"/>
      <c r="N93" s="53"/>
      <c r="O93" s="53"/>
    </row>
    <row r="94" spans="11:15" x14ac:dyDescent="0.25">
      <c r="K94" s="11"/>
      <c r="L94" s="11"/>
      <c r="M94" s="53"/>
      <c r="N94" s="53"/>
      <c r="O94" s="53"/>
    </row>
    <row r="95" spans="11:15" x14ac:dyDescent="0.25">
      <c r="K95" s="11"/>
      <c r="L95" s="11"/>
      <c r="M95" s="53"/>
      <c r="N95" s="53"/>
      <c r="O95" s="53"/>
    </row>
    <row r="96" spans="11:15" x14ac:dyDescent="0.25">
      <c r="K96" s="11"/>
      <c r="L96" s="11"/>
      <c r="M96" s="53"/>
      <c r="N96" s="53"/>
      <c r="O96" s="53"/>
    </row>
    <row r="97" spans="11:15" x14ac:dyDescent="0.25">
      <c r="K97" s="11"/>
      <c r="L97" s="11"/>
      <c r="M97" s="53"/>
      <c r="N97" s="53"/>
      <c r="O97" s="53"/>
    </row>
    <row r="98" spans="11:15" x14ac:dyDescent="0.25">
      <c r="K98" s="11"/>
      <c r="L98" s="11"/>
      <c r="M98" s="53"/>
      <c r="N98" s="53"/>
      <c r="O98" s="53"/>
    </row>
    <row r="99" spans="11:15" x14ac:dyDescent="0.25">
      <c r="K99" s="11"/>
      <c r="L99" s="11"/>
      <c r="M99" s="53"/>
      <c r="N99" s="53"/>
      <c r="O99" s="53"/>
    </row>
    <row r="100" spans="11:15" x14ac:dyDescent="0.25">
      <c r="K100" s="11"/>
      <c r="L100" s="11"/>
      <c r="M100" s="53"/>
      <c r="N100" s="53"/>
      <c r="O100" s="53"/>
    </row>
    <row r="101" spans="11:15" x14ac:dyDescent="0.25">
      <c r="K101" s="11"/>
      <c r="L101" s="11"/>
      <c r="M101" s="53"/>
      <c r="N101" s="53"/>
      <c r="O101" s="53"/>
    </row>
    <row r="102" spans="11:15" x14ac:dyDescent="0.25">
      <c r="K102" s="11"/>
      <c r="L102" s="11"/>
      <c r="M102" s="53"/>
      <c r="N102" s="53"/>
      <c r="O102" s="53"/>
    </row>
    <row r="103" spans="11:15" x14ac:dyDescent="0.25">
      <c r="K103" s="11"/>
      <c r="L103" s="11"/>
      <c r="M103" s="53"/>
      <c r="N103" s="53"/>
      <c r="O103" s="53"/>
    </row>
    <row r="104" spans="11:15" x14ac:dyDescent="0.25">
      <c r="K104" s="11"/>
      <c r="L104" s="11"/>
      <c r="M104" s="53"/>
      <c r="N104" s="53"/>
      <c r="O104" s="53"/>
    </row>
    <row r="105" spans="11:15" x14ac:dyDescent="0.25">
      <c r="K105" s="11"/>
      <c r="L105" s="11"/>
      <c r="M105" s="53"/>
      <c r="N105" s="53"/>
      <c r="O105" s="53"/>
    </row>
    <row r="106" spans="11:15" x14ac:dyDescent="0.25">
      <c r="K106" s="11"/>
      <c r="L106" s="11"/>
      <c r="M106" s="53"/>
      <c r="N106" s="53"/>
      <c r="O106" s="53"/>
    </row>
    <row r="107" spans="11:15" x14ac:dyDescent="0.25">
      <c r="K107" s="11"/>
      <c r="L107" s="11"/>
      <c r="M107" s="53"/>
      <c r="N107" s="53"/>
      <c r="O107" s="53"/>
    </row>
    <row r="108" spans="11:15" x14ac:dyDescent="0.25">
      <c r="K108" s="11"/>
      <c r="L108" s="11"/>
      <c r="M108" s="53"/>
      <c r="N108" s="53"/>
      <c r="O108" s="53"/>
    </row>
    <row r="109" spans="11:15" x14ac:dyDescent="0.25">
      <c r="K109" s="11"/>
      <c r="L109" s="11"/>
      <c r="M109" s="53"/>
      <c r="N109" s="53"/>
      <c r="O109" s="53"/>
    </row>
    <row r="110" spans="11:15" x14ac:dyDescent="0.25">
      <c r="K110" s="11"/>
      <c r="L110" s="11"/>
      <c r="M110" s="53"/>
      <c r="N110" s="53"/>
      <c r="O110" s="53"/>
    </row>
    <row r="111" spans="11:15" x14ac:dyDescent="0.25">
      <c r="K111" s="11"/>
      <c r="L111" s="11"/>
      <c r="M111" s="53"/>
      <c r="N111" s="53"/>
      <c r="O111" s="53"/>
    </row>
    <row r="112" spans="11:15" x14ac:dyDescent="0.25">
      <c r="K112" s="11"/>
      <c r="L112" s="11"/>
      <c r="M112" s="53"/>
      <c r="N112" s="53"/>
      <c r="O112" s="53"/>
    </row>
    <row r="113" spans="11:15" x14ac:dyDescent="0.25">
      <c r="K113" s="11"/>
      <c r="L113" s="11"/>
      <c r="M113" s="53"/>
      <c r="N113" s="53"/>
      <c r="O113" s="53"/>
    </row>
    <row r="114" spans="11:15" x14ac:dyDescent="0.25">
      <c r="K114" s="11"/>
      <c r="L114" s="11"/>
      <c r="M114" s="53"/>
      <c r="N114" s="53"/>
      <c r="O114" s="53"/>
    </row>
    <row r="115" spans="11:15" x14ac:dyDescent="0.25">
      <c r="K115" s="11"/>
      <c r="L115" s="11"/>
      <c r="M115" s="53"/>
      <c r="N115" s="53"/>
      <c r="O115" s="53"/>
    </row>
    <row r="116" spans="11:15" x14ac:dyDescent="0.25">
      <c r="K116" s="11"/>
      <c r="L116" s="11"/>
      <c r="M116" s="53"/>
      <c r="N116" s="53"/>
      <c r="O116" s="53"/>
    </row>
    <row r="117" spans="11:15" x14ac:dyDescent="0.25">
      <c r="K117" s="11"/>
      <c r="L117" s="11"/>
      <c r="M117" s="53"/>
      <c r="N117" s="53"/>
      <c r="O117" s="53"/>
    </row>
    <row r="118" spans="11:15" x14ac:dyDescent="0.25">
      <c r="K118" s="11"/>
      <c r="L118" s="11"/>
      <c r="M118" s="53"/>
      <c r="N118" s="53"/>
      <c r="O118" s="53"/>
    </row>
    <row r="119" spans="11:15" x14ac:dyDescent="0.25">
      <c r="K119" s="11"/>
      <c r="L119" s="11"/>
      <c r="M119" s="53"/>
      <c r="N119" s="53"/>
      <c r="O119" s="53"/>
    </row>
    <row r="120" spans="11:15" x14ac:dyDescent="0.25">
      <c r="K120" s="11"/>
      <c r="L120" s="11"/>
      <c r="M120" s="53"/>
      <c r="N120" s="53"/>
      <c r="O120" s="53"/>
    </row>
    <row r="121" spans="11:15" x14ac:dyDescent="0.25">
      <c r="K121" s="11"/>
      <c r="L121" s="11"/>
      <c r="M121" s="53"/>
      <c r="N121" s="53"/>
      <c r="O121" s="53"/>
    </row>
    <row r="122" spans="11:15" x14ac:dyDescent="0.25">
      <c r="K122" s="11"/>
      <c r="L122" s="11"/>
      <c r="M122" s="53"/>
      <c r="N122" s="53"/>
      <c r="O122" s="53"/>
    </row>
    <row r="123" spans="11:15" x14ac:dyDescent="0.25">
      <c r="K123" s="11"/>
      <c r="L123" s="11"/>
      <c r="M123" s="53"/>
      <c r="N123" s="53"/>
      <c r="O123" s="53"/>
    </row>
    <row r="124" spans="11:15" x14ac:dyDescent="0.25">
      <c r="K124" s="11"/>
      <c r="L124" s="11"/>
      <c r="M124" s="53"/>
      <c r="N124" s="53"/>
      <c r="O124" s="53"/>
    </row>
    <row r="125" spans="11:15" x14ac:dyDescent="0.25">
      <c r="K125" s="11"/>
      <c r="L125" s="11"/>
      <c r="M125" s="53"/>
      <c r="N125" s="53"/>
      <c r="O125" s="53"/>
    </row>
    <row r="126" spans="11:15" x14ac:dyDescent="0.25">
      <c r="K126" s="11"/>
      <c r="L126" s="11"/>
      <c r="M126" s="53"/>
      <c r="N126" s="53"/>
      <c r="O126" s="53"/>
    </row>
    <row r="127" spans="11:15" x14ac:dyDescent="0.25">
      <c r="K127" s="11"/>
      <c r="L127" s="11"/>
      <c r="M127" s="53"/>
      <c r="N127" s="53"/>
      <c r="O127" s="53"/>
    </row>
    <row r="128" spans="11:15" x14ac:dyDescent="0.25">
      <c r="K128" s="11"/>
      <c r="L128" s="11"/>
      <c r="M128" s="53"/>
      <c r="N128" s="53"/>
      <c r="O128" s="53"/>
    </row>
    <row r="129" spans="11:15" x14ac:dyDescent="0.25">
      <c r="K129" s="11"/>
      <c r="L129" s="11"/>
      <c r="M129" s="53"/>
      <c r="N129" s="53"/>
      <c r="O129" s="53"/>
    </row>
    <row r="130" spans="11:15" x14ac:dyDescent="0.25">
      <c r="K130" s="11"/>
      <c r="L130" s="11"/>
      <c r="M130" s="53"/>
      <c r="N130" s="53"/>
      <c r="O130" s="53"/>
    </row>
    <row r="131" spans="11:15" x14ac:dyDescent="0.25">
      <c r="K131" s="11"/>
      <c r="L131" s="11"/>
      <c r="M131" s="53"/>
      <c r="N131" s="53"/>
      <c r="O131" s="53"/>
    </row>
    <row r="132" spans="11:15" x14ac:dyDescent="0.25">
      <c r="K132" s="11"/>
      <c r="L132" s="11"/>
      <c r="M132" s="53"/>
      <c r="N132" s="53"/>
      <c r="O132" s="53"/>
    </row>
    <row r="133" spans="11:15" x14ac:dyDescent="0.25">
      <c r="K133" s="11"/>
      <c r="L133" s="11"/>
      <c r="M133" s="53"/>
      <c r="N133" s="53"/>
      <c r="O133" s="53"/>
    </row>
    <row r="134" spans="11:15" x14ac:dyDescent="0.25">
      <c r="K134" s="11"/>
      <c r="L134" s="11"/>
      <c r="M134" s="53"/>
      <c r="N134" s="53"/>
      <c r="O134" s="53"/>
    </row>
    <row r="135" spans="11:15" x14ac:dyDescent="0.25">
      <c r="K135" s="11"/>
      <c r="L135" s="11"/>
      <c r="M135" s="53"/>
      <c r="N135" s="53"/>
      <c r="O135" s="53"/>
    </row>
    <row r="136" spans="11:15" x14ac:dyDescent="0.25">
      <c r="K136" s="11"/>
      <c r="L136" s="11"/>
      <c r="M136" s="53"/>
      <c r="N136" s="53"/>
      <c r="O136" s="53"/>
    </row>
    <row r="137" spans="11:15" x14ac:dyDescent="0.25">
      <c r="K137" s="11"/>
      <c r="L137" s="11"/>
      <c r="M137" s="53"/>
      <c r="N137" s="53"/>
      <c r="O137" s="53"/>
    </row>
    <row r="138" spans="11:15" x14ac:dyDescent="0.25">
      <c r="K138" s="11"/>
      <c r="L138" s="11"/>
      <c r="M138" s="53"/>
      <c r="N138" s="53"/>
      <c r="O138" s="53"/>
    </row>
    <row r="139" spans="11:15" x14ac:dyDescent="0.25">
      <c r="K139" s="11"/>
      <c r="L139" s="11"/>
      <c r="M139" s="53"/>
      <c r="N139" s="53"/>
      <c r="O139" s="53"/>
    </row>
    <row r="140" spans="11:15" x14ac:dyDescent="0.25">
      <c r="K140" s="11"/>
      <c r="L140" s="11"/>
      <c r="M140" s="53"/>
      <c r="N140" s="53"/>
      <c r="O140" s="53"/>
    </row>
    <row r="141" spans="11:15" x14ac:dyDescent="0.25">
      <c r="K141" s="11"/>
      <c r="L141" s="11"/>
      <c r="M141" s="53"/>
      <c r="N141" s="53"/>
      <c r="O141" s="53"/>
    </row>
    <row r="142" spans="11:15" x14ac:dyDescent="0.25">
      <c r="K142" s="11"/>
      <c r="L142" s="11"/>
      <c r="M142" s="53"/>
      <c r="N142" s="53"/>
      <c r="O142" s="53"/>
    </row>
    <row r="143" spans="11:15" x14ac:dyDescent="0.25">
      <c r="K143" s="11"/>
      <c r="L143" s="11"/>
      <c r="M143" s="53"/>
      <c r="N143" s="53"/>
      <c r="O143" s="53"/>
    </row>
    <row r="144" spans="11:15" x14ac:dyDescent="0.25">
      <c r="K144" s="11"/>
      <c r="L144" s="11"/>
      <c r="M144" s="53"/>
      <c r="N144" s="53"/>
      <c r="O144" s="53"/>
    </row>
    <row r="145" spans="11:15" x14ac:dyDescent="0.25">
      <c r="K145" s="11"/>
      <c r="L145" s="11"/>
      <c r="M145" s="53"/>
      <c r="N145" s="53"/>
      <c r="O145" s="53"/>
    </row>
    <row r="146" spans="11:15" x14ac:dyDescent="0.25">
      <c r="K146" s="11"/>
      <c r="L146" s="11"/>
      <c r="M146" s="53"/>
      <c r="N146" s="53"/>
      <c r="O146" s="53"/>
    </row>
    <row r="147" spans="11:15" x14ac:dyDescent="0.25">
      <c r="K147" s="11"/>
      <c r="L147" s="11"/>
      <c r="M147" s="53"/>
      <c r="N147" s="53"/>
      <c r="O147" s="53"/>
    </row>
    <row r="148" spans="11:15" x14ac:dyDescent="0.25">
      <c r="K148" s="11"/>
      <c r="L148" s="11"/>
      <c r="M148" s="53"/>
      <c r="N148" s="53"/>
      <c r="O148" s="53"/>
    </row>
    <row r="149" spans="11:15" x14ac:dyDescent="0.25">
      <c r="K149" s="11"/>
      <c r="L149" s="11"/>
      <c r="M149" s="53"/>
      <c r="N149" s="53"/>
      <c r="O149" s="53"/>
    </row>
    <row r="150" spans="11:15" x14ac:dyDescent="0.25">
      <c r="K150" s="11"/>
      <c r="L150" s="11"/>
      <c r="M150" s="53"/>
      <c r="N150" s="53"/>
      <c r="O150" s="53"/>
    </row>
    <row r="151" spans="11:15" x14ac:dyDescent="0.25">
      <c r="K151" s="11"/>
      <c r="L151" s="11"/>
      <c r="M151" s="53"/>
      <c r="N151" s="53"/>
      <c r="O151" s="53"/>
    </row>
    <row r="152" spans="11:15" x14ac:dyDescent="0.25">
      <c r="K152" s="11"/>
      <c r="L152" s="11"/>
      <c r="M152" s="53"/>
      <c r="N152" s="53"/>
      <c r="O152" s="53"/>
    </row>
    <row r="153" spans="11:15" x14ac:dyDescent="0.25">
      <c r="K153" s="11"/>
      <c r="L153" s="11"/>
      <c r="M153" s="53"/>
      <c r="N153" s="53"/>
      <c r="O153" s="53"/>
    </row>
    <row r="154" spans="11:15" x14ac:dyDescent="0.25">
      <c r="K154" s="11"/>
      <c r="L154" s="11"/>
      <c r="M154" s="53"/>
      <c r="N154" s="53"/>
      <c r="O154" s="53"/>
    </row>
    <row r="155" spans="11:15" x14ac:dyDescent="0.25">
      <c r="K155" s="11"/>
      <c r="L155" s="11"/>
      <c r="M155" s="53"/>
      <c r="N155" s="53"/>
      <c r="O155" s="53"/>
    </row>
    <row r="156" spans="11:15" x14ac:dyDescent="0.25">
      <c r="K156" s="11"/>
      <c r="L156" s="11"/>
      <c r="M156" s="53"/>
      <c r="N156" s="53"/>
      <c r="O156" s="53"/>
    </row>
    <row r="157" spans="11:15" x14ac:dyDescent="0.25">
      <c r="K157" s="11"/>
      <c r="L157" s="11"/>
      <c r="M157" s="53"/>
      <c r="N157" s="53"/>
      <c r="O157" s="53"/>
    </row>
    <row r="158" spans="11:15" x14ac:dyDescent="0.25">
      <c r="K158" s="11"/>
      <c r="L158" s="11"/>
      <c r="M158" s="53"/>
      <c r="N158" s="53"/>
      <c r="O158" s="53"/>
    </row>
    <row r="159" spans="11:15" x14ac:dyDescent="0.25">
      <c r="K159" s="11"/>
      <c r="L159" s="11"/>
      <c r="M159" s="53"/>
      <c r="N159" s="53"/>
      <c r="O159" s="53"/>
    </row>
    <row r="160" spans="11:15" x14ac:dyDescent="0.25">
      <c r="K160" s="11"/>
      <c r="L160" s="11"/>
      <c r="M160" s="53"/>
      <c r="N160" s="53"/>
      <c r="O160" s="53"/>
    </row>
    <row r="161" spans="11:15" x14ac:dyDescent="0.25">
      <c r="K161" s="11"/>
      <c r="L161" s="11"/>
      <c r="M161" s="53"/>
      <c r="N161" s="53"/>
      <c r="O161" s="53"/>
    </row>
    <row r="162" spans="11:15" x14ac:dyDescent="0.25">
      <c r="K162" s="11"/>
      <c r="L162" s="11"/>
      <c r="M162" s="53"/>
      <c r="N162" s="53"/>
      <c r="O162" s="53"/>
    </row>
    <row r="163" spans="11:15" x14ac:dyDescent="0.25">
      <c r="K163" s="11"/>
      <c r="L163" s="11"/>
      <c r="M163" s="53"/>
      <c r="N163" s="53"/>
      <c r="O163" s="53"/>
    </row>
    <row r="164" spans="11:15" x14ac:dyDescent="0.25">
      <c r="K164" s="11"/>
      <c r="L164" s="11"/>
      <c r="M164" s="53"/>
      <c r="N164" s="53"/>
      <c r="O164" s="53"/>
    </row>
    <row r="165" spans="11:15" x14ac:dyDescent="0.25">
      <c r="K165" s="11"/>
      <c r="L165" s="11"/>
      <c r="M165" s="53"/>
      <c r="N165" s="53"/>
      <c r="O165" s="53"/>
    </row>
    <row r="166" spans="11:15" x14ac:dyDescent="0.25">
      <c r="K166" s="11"/>
      <c r="L166" s="11"/>
      <c r="M166" s="53"/>
      <c r="N166" s="53"/>
      <c r="O166" s="53"/>
    </row>
    <row r="167" spans="11:15" x14ac:dyDescent="0.25">
      <c r="K167" s="11"/>
      <c r="L167" s="11"/>
      <c r="M167" s="53"/>
      <c r="N167" s="53"/>
      <c r="O167" s="53"/>
    </row>
    <row r="168" spans="11:15" x14ac:dyDescent="0.25">
      <c r="K168" s="11"/>
      <c r="L168" s="11"/>
      <c r="M168" s="53"/>
      <c r="N168" s="53"/>
      <c r="O168" s="53"/>
    </row>
    <row r="169" spans="11:15" x14ac:dyDescent="0.25">
      <c r="K169" s="11"/>
      <c r="L169" s="11"/>
      <c r="M169" s="53"/>
      <c r="N169" s="53"/>
      <c r="O169" s="53"/>
    </row>
    <row r="170" spans="11:15" x14ac:dyDescent="0.25">
      <c r="K170" s="11"/>
      <c r="L170" s="11"/>
      <c r="M170" s="53"/>
      <c r="N170" s="53"/>
      <c r="O170" s="53"/>
    </row>
    <row r="171" spans="11:15" x14ac:dyDescent="0.25">
      <c r="K171" s="11"/>
      <c r="L171" s="11"/>
      <c r="M171" s="53"/>
      <c r="N171" s="53"/>
      <c r="O171" s="53"/>
    </row>
    <row r="172" spans="11:15" x14ac:dyDescent="0.25">
      <c r="K172" s="11"/>
      <c r="L172" s="11"/>
      <c r="M172" s="53"/>
      <c r="N172" s="53"/>
      <c r="O172" s="53"/>
    </row>
    <row r="173" spans="11:15" x14ac:dyDescent="0.25">
      <c r="K173" s="11"/>
      <c r="L173" s="11"/>
      <c r="M173" s="53"/>
      <c r="N173" s="53"/>
      <c r="O173" s="53"/>
    </row>
    <row r="174" spans="11:15" x14ac:dyDescent="0.25">
      <c r="K174" s="11"/>
      <c r="L174" s="11"/>
      <c r="M174" s="53"/>
      <c r="N174" s="53"/>
      <c r="O174" s="53"/>
    </row>
    <row r="175" spans="11:15" x14ac:dyDescent="0.25">
      <c r="K175" s="11"/>
      <c r="L175" s="11"/>
      <c r="M175" s="53"/>
      <c r="N175" s="53"/>
      <c r="O175" s="53"/>
    </row>
    <row r="176" spans="11:15" x14ac:dyDescent="0.25">
      <c r="K176" s="11"/>
      <c r="L176" s="11"/>
      <c r="M176" s="53"/>
      <c r="N176" s="53"/>
      <c r="O176" s="53"/>
    </row>
    <row r="177" spans="11:15" x14ac:dyDescent="0.25">
      <c r="K177" s="11"/>
      <c r="L177" s="11"/>
      <c r="M177" s="53"/>
      <c r="N177" s="53"/>
      <c r="O177" s="53"/>
    </row>
    <row r="178" spans="11:15" x14ac:dyDescent="0.25">
      <c r="K178" s="11"/>
      <c r="L178" s="11"/>
      <c r="M178" s="53"/>
      <c r="N178" s="53"/>
      <c r="O178" s="53"/>
    </row>
    <row r="179" spans="11:15" x14ac:dyDescent="0.25">
      <c r="K179" s="11"/>
      <c r="L179" s="11"/>
      <c r="M179" s="53"/>
      <c r="N179" s="53"/>
      <c r="O179" s="53"/>
    </row>
    <row r="180" spans="11:15" x14ac:dyDescent="0.25">
      <c r="K180" s="11"/>
      <c r="L180" s="11"/>
      <c r="M180" s="53"/>
      <c r="N180" s="53"/>
      <c r="O180" s="53"/>
    </row>
    <row r="181" spans="11:15" x14ac:dyDescent="0.25">
      <c r="K181" s="11"/>
      <c r="L181" s="11"/>
      <c r="M181" s="53"/>
      <c r="N181" s="53"/>
      <c r="O181" s="53"/>
    </row>
    <row r="182" spans="11:15" x14ac:dyDescent="0.25">
      <c r="K182" s="11"/>
      <c r="L182" s="11"/>
      <c r="M182" s="53"/>
      <c r="N182" s="53"/>
      <c r="O182" s="53"/>
    </row>
    <row r="183" spans="11:15" x14ac:dyDescent="0.25">
      <c r="K183" s="11"/>
      <c r="L183" s="11"/>
      <c r="M183" s="53"/>
      <c r="N183" s="53"/>
      <c r="O183" s="53"/>
    </row>
    <row r="184" spans="11:15" x14ac:dyDescent="0.25">
      <c r="K184" s="11"/>
      <c r="L184" s="11"/>
      <c r="M184" s="53"/>
      <c r="N184" s="53"/>
      <c r="O184" s="53"/>
    </row>
    <row r="185" spans="11:15" x14ac:dyDescent="0.25">
      <c r="K185" s="11"/>
      <c r="L185" s="11"/>
      <c r="M185" s="53"/>
      <c r="N185" s="53"/>
      <c r="O185" s="53"/>
    </row>
    <row r="186" spans="11:15" x14ac:dyDescent="0.25">
      <c r="K186" s="11"/>
      <c r="L186" s="11"/>
      <c r="M186" s="53"/>
      <c r="N186" s="53"/>
      <c r="O186" s="53"/>
    </row>
    <row r="187" spans="11:15" x14ac:dyDescent="0.25">
      <c r="K187" s="11"/>
      <c r="L187" s="11"/>
      <c r="M187" s="53"/>
      <c r="N187" s="53"/>
      <c r="O187" s="53"/>
    </row>
    <row r="188" spans="11:15" x14ac:dyDescent="0.25">
      <c r="K188" s="11"/>
      <c r="L188" s="11"/>
      <c r="M188" s="53"/>
      <c r="N188" s="53"/>
      <c r="O188" s="53"/>
    </row>
    <row r="189" spans="11:15" x14ac:dyDescent="0.25">
      <c r="K189" s="11"/>
      <c r="L189" s="11"/>
      <c r="M189" s="53"/>
      <c r="N189" s="53"/>
      <c r="O189" s="53"/>
    </row>
    <row r="190" spans="11:15" x14ac:dyDescent="0.25">
      <c r="K190" s="11"/>
      <c r="L190" s="11"/>
      <c r="M190" s="53"/>
      <c r="N190" s="53"/>
      <c r="O190" s="53"/>
    </row>
    <row r="191" spans="11:15" x14ac:dyDescent="0.25">
      <c r="K191" s="11"/>
      <c r="L191" s="11"/>
      <c r="M191" s="53"/>
      <c r="N191" s="53"/>
      <c r="O191" s="53"/>
    </row>
    <row r="192" spans="11:15" x14ac:dyDescent="0.25">
      <c r="K192" s="11"/>
      <c r="L192" s="11"/>
      <c r="M192" s="53"/>
      <c r="N192" s="53"/>
      <c r="O192" s="53"/>
    </row>
    <row r="193" spans="11:15" x14ac:dyDescent="0.25">
      <c r="K193" s="11"/>
      <c r="L193" s="11"/>
      <c r="M193" s="53"/>
      <c r="N193" s="53"/>
      <c r="O193" s="53"/>
    </row>
    <row r="194" spans="11:15" x14ac:dyDescent="0.25">
      <c r="K194" s="11"/>
      <c r="L194" s="11"/>
      <c r="M194" s="53"/>
      <c r="N194" s="53"/>
      <c r="O194" s="53"/>
    </row>
    <row r="195" spans="11:15" x14ac:dyDescent="0.25">
      <c r="K195" s="11"/>
      <c r="L195" s="11"/>
      <c r="M195" s="53"/>
      <c r="N195" s="53"/>
      <c r="O195" s="53"/>
    </row>
    <row r="196" spans="11:15" x14ac:dyDescent="0.25">
      <c r="K196" s="11"/>
      <c r="L196" s="11"/>
      <c r="M196" s="53"/>
      <c r="N196" s="53"/>
      <c r="O196" s="53"/>
    </row>
    <row r="197" spans="11:15" x14ac:dyDescent="0.25">
      <c r="K197" s="11"/>
      <c r="L197" s="11"/>
      <c r="M197" s="53"/>
      <c r="N197" s="53"/>
      <c r="O197" s="53"/>
    </row>
    <row r="198" spans="11:15" x14ac:dyDescent="0.25">
      <c r="K198" s="11"/>
      <c r="L198" s="11"/>
      <c r="M198" s="53"/>
      <c r="N198" s="53"/>
      <c r="O198" s="53"/>
    </row>
    <row r="199" spans="11:15" x14ac:dyDescent="0.25">
      <c r="K199" s="11"/>
      <c r="L199" s="11"/>
      <c r="M199" s="53"/>
      <c r="N199" s="53"/>
      <c r="O199" s="53"/>
    </row>
    <row r="200" spans="11:15" x14ac:dyDescent="0.25">
      <c r="K200" s="11"/>
      <c r="L200" s="11"/>
      <c r="M200" s="53"/>
      <c r="N200" s="53"/>
      <c r="O200" s="53"/>
    </row>
    <row r="201" spans="11:15" x14ac:dyDescent="0.25">
      <c r="K201" s="11"/>
      <c r="L201" s="11"/>
      <c r="M201" s="53"/>
      <c r="N201" s="53"/>
      <c r="O201" s="53"/>
    </row>
    <row r="202" spans="11:15" x14ac:dyDescent="0.25">
      <c r="K202" s="11"/>
      <c r="L202" s="11"/>
      <c r="M202" s="53"/>
      <c r="N202" s="53"/>
      <c r="O202" s="53"/>
    </row>
    <row r="203" spans="11:15" x14ac:dyDescent="0.25">
      <c r="K203" s="11"/>
      <c r="L203" s="11"/>
      <c r="M203" s="53"/>
      <c r="N203" s="53"/>
      <c r="O203" s="53"/>
    </row>
    <row r="204" spans="11:15" x14ac:dyDescent="0.25">
      <c r="K204" s="11"/>
      <c r="L204" s="11"/>
      <c r="M204" s="53"/>
      <c r="N204" s="53"/>
      <c r="O204" s="53"/>
    </row>
    <row r="205" spans="11:15" x14ac:dyDescent="0.25">
      <c r="K205" s="11"/>
      <c r="L205" s="11"/>
      <c r="M205" s="53"/>
      <c r="N205" s="53"/>
      <c r="O205" s="53"/>
    </row>
    <row r="206" spans="11:15" x14ac:dyDescent="0.25">
      <c r="K206" s="11"/>
      <c r="L206" s="11"/>
      <c r="M206" s="53"/>
      <c r="N206" s="53"/>
      <c r="O206" s="53"/>
    </row>
    <row r="207" spans="11:15" x14ac:dyDescent="0.25">
      <c r="K207" s="11"/>
      <c r="L207" s="11"/>
      <c r="M207" s="53"/>
      <c r="N207" s="53"/>
      <c r="O207" s="53"/>
    </row>
    <row r="208" spans="11:15" x14ac:dyDescent="0.25">
      <c r="K208" s="11"/>
      <c r="L208" s="11"/>
      <c r="M208" s="53"/>
      <c r="N208" s="53"/>
      <c r="O208" s="53"/>
    </row>
    <row r="209" spans="11:15" x14ac:dyDescent="0.25">
      <c r="K209" s="11"/>
      <c r="L209" s="11"/>
      <c r="M209" s="53"/>
      <c r="N209" s="53"/>
      <c r="O209" s="53"/>
    </row>
    <row r="210" spans="11:15" x14ac:dyDescent="0.25">
      <c r="K210" s="11"/>
      <c r="L210" s="11"/>
      <c r="M210" s="53"/>
      <c r="N210" s="53"/>
      <c r="O210" s="53"/>
    </row>
    <row r="211" spans="11:15" x14ac:dyDescent="0.25">
      <c r="K211" s="11"/>
      <c r="L211" s="11"/>
      <c r="M211" s="53"/>
      <c r="N211" s="53"/>
      <c r="O211" s="53"/>
    </row>
    <row r="212" spans="11:15" x14ac:dyDescent="0.25">
      <c r="K212" s="11"/>
      <c r="L212" s="11"/>
      <c r="M212" s="53"/>
      <c r="N212" s="53"/>
      <c r="O212" s="53"/>
    </row>
    <row r="213" spans="11:15" x14ac:dyDescent="0.25">
      <c r="K213" s="11"/>
      <c r="L213" s="11"/>
      <c r="M213" s="53"/>
      <c r="N213" s="53"/>
      <c r="O213" s="53"/>
    </row>
    <row r="214" spans="11:15" x14ac:dyDescent="0.25">
      <c r="K214" s="11"/>
      <c r="L214" s="11"/>
      <c r="M214" s="53"/>
      <c r="N214" s="53"/>
      <c r="O214" s="53"/>
    </row>
    <row r="215" spans="11:15" x14ac:dyDescent="0.25">
      <c r="K215" s="11"/>
      <c r="L215" s="11"/>
      <c r="M215" s="53"/>
      <c r="N215" s="53"/>
      <c r="O215" s="53"/>
    </row>
    <row r="216" spans="11:15" x14ac:dyDescent="0.25">
      <c r="K216" s="11"/>
      <c r="L216" s="11"/>
      <c r="M216" s="53"/>
      <c r="N216" s="53"/>
      <c r="O216" s="53"/>
    </row>
    <row r="217" spans="11:15" x14ac:dyDescent="0.25">
      <c r="K217" s="11"/>
      <c r="L217" s="11"/>
      <c r="M217" s="53"/>
      <c r="N217" s="53"/>
      <c r="O217" s="53"/>
    </row>
    <row r="218" spans="11:15" x14ac:dyDescent="0.25">
      <c r="K218" s="11"/>
      <c r="L218" s="11"/>
      <c r="M218" s="53"/>
      <c r="N218" s="53"/>
      <c r="O218" s="53"/>
    </row>
    <row r="219" spans="11:15" x14ac:dyDescent="0.25">
      <c r="K219" s="11"/>
      <c r="L219" s="11"/>
      <c r="M219" s="53"/>
      <c r="N219" s="53"/>
      <c r="O219" s="53"/>
    </row>
    <row r="220" spans="11:15" x14ac:dyDescent="0.25">
      <c r="K220" s="11"/>
      <c r="L220" s="11"/>
      <c r="M220" s="53"/>
      <c r="N220" s="53"/>
      <c r="O220" s="53"/>
    </row>
    <row r="221" spans="11:15" x14ac:dyDescent="0.25">
      <c r="K221" s="11"/>
      <c r="L221" s="11"/>
      <c r="M221" s="53"/>
      <c r="N221" s="53"/>
      <c r="O221" s="53"/>
    </row>
    <row r="222" spans="11:15" x14ac:dyDescent="0.25">
      <c r="K222" s="11"/>
      <c r="L222" s="11"/>
      <c r="M222" s="53"/>
      <c r="N222" s="53"/>
      <c r="O222" s="53"/>
    </row>
    <row r="223" spans="11:15" x14ac:dyDescent="0.25">
      <c r="K223" s="11"/>
      <c r="L223" s="11"/>
      <c r="M223" s="53"/>
      <c r="N223" s="53"/>
      <c r="O223" s="53"/>
    </row>
    <row r="224" spans="11:15" x14ac:dyDescent="0.25">
      <c r="K224" s="11"/>
      <c r="L224" s="11"/>
      <c r="M224" s="53"/>
      <c r="N224" s="53"/>
      <c r="O224" s="53"/>
    </row>
    <row r="225" spans="11:15" x14ac:dyDescent="0.25">
      <c r="K225" s="11"/>
      <c r="L225" s="11"/>
      <c r="M225" s="53"/>
      <c r="N225" s="53"/>
      <c r="O225" s="53"/>
    </row>
    <row r="226" spans="11:15" x14ac:dyDescent="0.25">
      <c r="K226" s="11"/>
      <c r="L226" s="11"/>
      <c r="M226" s="53"/>
      <c r="N226" s="53"/>
      <c r="O226" s="53"/>
    </row>
    <row r="227" spans="11:15" x14ac:dyDescent="0.25">
      <c r="K227" s="11"/>
      <c r="L227" s="11"/>
      <c r="M227" s="53"/>
      <c r="N227" s="53"/>
      <c r="O227" s="53"/>
    </row>
    <row r="228" spans="11:15" x14ac:dyDescent="0.25">
      <c r="K228" s="11"/>
      <c r="L228" s="11"/>
      <c r="M228" s="53"/>
      <c r="N228" s="53"/>
      <c r="O228" s="53"/>
    </row>
    <row r="229" spans="11:15" x14ac:dyDescent="0.25">
      <c r="K229" s="11"/>
      <c r="L229" s="11"/>
      <c r="M229" s="53"/>
      <c r="N229" s="53"/>
      <c r="O229" s="53"/>
    </row>
    <row r="230" spans="11:15" x14ac:dyDescent="0.25">
      <c r="K230" s="11"/>
      <c r="L230" s="11"/>
      <c r="M230" s="53"/>
      <c r="N230" s="53"/>
      <c r="O230" s="53"/>
    </row>
    <row r="231" spans="11:15" x14ac:dyDescent="0.25">
      <c r="K231" s="11"/>
      <c r="L231" s="11"/>
      <c r="M231" s="53"/>
      <c r="N231" s="53"/>
      <c r="O231" s="53"/>
    </row>
    <row r="232" spans="11:15" x14ac:dyDescent="0.25">
      <c r="K232" s="11"/>
      <c r="L232" s="11"/>
      <c r="M232" s="53"/>
      <c r="N232" s="53"/>
      <c r="O232" s="53"/>
    </row>
    <row r="233" spans="11:15" x14ac:dyDescent="0.25">
      <c r="K233" s="11"/>
      <c r="L233" s="11"/>
      <c r="M233" s="53"/>
      <c r="N233" s="53"/>
      <c r="O233" s="5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310" zoomScaleNormal="310" workbookViewId="0">
      <selection activeCell="B3" sqref="B3"/>
    </sheetView>
  </sheetViews>
  <sheetFormatPr defaultRowHeight="15" x14ac:dyDescent="0.25"/>
  <cols>
    <col min="1" max="1" width="41.42578125" bestFit="1" customWidth="1"/>
    <col min="2" max="2" width="9.140625" style="1"/>
  </cols>
  <sheetData>
    <row r="1" spans="1:2" x14ac:dyDescent="0.25">
      <c r="A1" s="12" t="s">
        <v>39</v>
      </c>
      <c r="B1" s="18">
        <v>3</v>
      </c>
    </row>
    <row r="2" spans="1:2" x14ac:dyDescent="0.25">
      <c r="A2" s="12" t="s">
        <v>40</v>
      </c>
      <c r="B2" s="15">
        <v>60</v>
      </c>
    </row>
    <row r="3" spans="1:2" x14ac:dyDescent="0.25">
      <c r="A3" s="12" t="s">
        <v>41</v>
      </c>
      <c r="B3" s="18">
        <v>3.5</v>
      </c>
    </row>
    <row r="4" spans="1:2" ht="9" customHeight="1" x14ac:dyDescent="0.25">
      <c r="A4" s="14"/>
      <c r="B4" s="16"/>
    </row>
    <row r="5" spans="1:2" x14ac:dyDescent="0.25">
      <c r="A5" s="13" t="s">
        <v>42</v>
      </c>
      <c r="B5" s="17">
        <f>B1*B2</f>
        <v>180</v>
      </c>
    </row>
    <row r="6" spans="1:2" x14ac:dyDescent="0.25">
      <c r="A6" s="13" t="s">
        <v>43</v>
      </c>
      <c r="B6" s="17">
        <f>124-B2</f>
        <v>64</v>
      </c>
    </row>
    <row r="7" spans="1:2" ht="9" customHeight="1" x14ac:dyDescent="0.25">
      <c r="A7" s="14"/>
      <c r="B7" s="16"/>
    </row>
    <row r="8" spans="1:2" x14ac:dyDescent="0.25">
      <c r="A8" s="13" t="s">
        <v>44</v>
      </c>
      <c r="B8" s="19">
        <f>((B3*(B2+B6))-B5)/B6</f>
        <v>3.96875</v>
      </c>
    </row>
  </sheetData>
  <conditionalFormatting sqref="B8">
    <cfRule type="cellIs" dxfId="1" priority="1" operator="greaterThan">
      <formula>4</formula>
    </cfRule>
    <cfRule type="cellIs" dxfId="0" priority="2" operator="greaterThan">
      <formula>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456446D491AF4B8131500BD8D2F935" ma:contentTypeVersion="5" ma:contentTypeDescription="Create a new document." ma:contentTypeScope="" ma:versionID="4eb235cb5a1fba4c89fbfb563fe05d66">
  <xsd:schema xmlns:xsd="http://www.w3.org/2001/XMLSchema" xmlns:xs="http://www.w3.org/2001/XMLSchema" xmlns:p="http://schemas.microsoft.com/office/2006/metadata/properties" xmlns:ns3="371d6be3-d387-4c29-a2c3-abad05db174c" xmlns:ns4="8ee07d70-07b0-4dcc-9a2d-146b60652646" targetNamespace="http://schemas.microsoft.com/office/2006/metadata/properties" ma:root="true" ma:fieldsID="0a6a890acf6824b01c4e8f9ea6b453eb" ns3:_="" ns4:_="">
    <xsd:import namespace="371d6be3-d387-4c29-a2c3-abad05db174c"/>
    <xsd:import namespace="8ee07d70-07b0-4dcc-9a2d-146b606526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d6be3-d387-4c29-a2c3-abad05db17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07d70-07b0-4dcc-9a2d-146b60652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9CE1A-62FD-4723-B1C6-2A51699A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d6be3-d387-4c29-a2c3-abad05db174c"/>
    <ds:schemaRef ds:uri="8ee07d70-07b0-4dcc-9a2d-146b60652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171D5-8777-481D-9ACD-A2D177128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469F2-01FA-4E70-9D11-844E417609C9}">
  <ds:schemaRefs>
    <ds:schemaRef ds:uri="http://schemas.microsoft.com/office/2006/metadata/properties"/>
    <ds:schemaRef ds:uri="8ee07d70-07b0-4dcc-9a2d-146b60652646"/>
    <ds:schemaRef ds:uri="http://schemas.microsoft.com/office/infopath/2007/PartnerControls"/>
    <ds:schemaRef ds:uri="http://purl.org/dc/elements/1.1/"/>
    <ds:schemaRef ds:uri="371d6be3-d387-4c29-a2c3-abad05db174c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GPA</vt:lpstr>
      <vt:lpstr>Goal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2012-11-01T14:26:03Z</dcterms:created>
  <dcterms:modified xsi:type="dcterms:W3CDTF">2020-09-30T18:15:35Z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0x01010060456446D491AF4B8131500BD8D2F935</vt:lpwstr>
  </property>
</Properties>
</file>